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0.xml" ContentType="application/vnd.openxmlformats-officedocument.spreadsheetml.worksheet+xml"/>
  <Override PartName="/xl/worksheets/sheet49.xml" ContentType="application/vnd.openxmlformats-officedocument.spreadsheetml.worksheet+xml"/>
  <Override PartName="/xl/worksheets/sheet48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theme/theme1.xml" ContentType="application/vnd.openxmlformats-officedocument.theme+xml"/>
  <Override PartName="/xl/worksheets/sheet69.xml" ContentType="application/vnd.openxmlformats-officedocument.spreadsheetml.worksheet+xml"/>
  <Override PartName="/xl/worksheets/sheet68.xml" ContentType="application/vnd.openxmlformats-officedocument.spreadsheetml.worksheet+xml"/>
  <Override PartName="/xl/worksheets/sheet67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41.xml" ContentType="application/vnd.openxmlformats-officedocument.spreadsheetml.worksheet+xml"/>
  <Override PartName="/xl/worksheets/sheet40.xml" ContentType="application/vnd.openxmlformats-officedocument.spreadsheetml.worksheet+xml"/>
  <Override PartName="/xl/worksheets/sheet39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21.xml" ContentType="application/vnd.openxmlformats-officedocument.spreadsheetml.worksheet+xml"/>
  <Override PartName="/xl/worksheets/sheet23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2.xml" ContentType="application/vnd.openxmlformats-officedocument.spreadsheetml.worksheet+xml"/>
  <Override PartName="/xl/worksheets/sheet26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2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GEFEL\DatosSGEFEL$\Trabajos compartidos\HHLL en cifras\Definitivo 2020\Anexos\"/>
    </mc:Choice>
  </mc:AlternateContent>
  <bookViews>
    <workbookView xWindow="0" yWindow="0" windowWidth="2160" windowHeight="0" tabRatio="926" firstSheet="65" activeTab="73"/>
  </bookViews>
  <sheets>
    <sheet name="Anexo 3.46" sheetId="275" r:id="rId1"/>
    <sheet name="Anexo 3.43 - 3.44 - 3.45" sheetId="272" r:id="rId2"/>
    <sheet name="Anexo 3.40 - 3.41 - 3.42" sheetId="273" r:id="rId3"/>
    <sheet name="Anexo 3.37 - 3.38 - 3.39" sheetId="274" r:id="rId4"/>
    <sheet name="Anexo 3.34 - 3.35 - 3.36" sheetId="236" r:id="rId5"/>
    <sheet name="Anexo 3.31 - 3.32 - 3.33" sheetId="234" r:id="rId6"/>
    <sheet name="Anexo 3.28 - 3.29 - 3.30" sheetId="232" r:id="rId7"/>
    <sheet name="Anexo 3.25 - 3.26 - 3.27" sheetId="230" r:id="rId8"/>
    <sheet name="Anexo 3.22 - 3.23 - 3.24" sheetId="228" r:id="rId9"/>
    <sheet name="Anexo 3.19 - 3.20 - 3.21" sheetId="226" r:id="rId10"/>
    <sheet name="Anexo 3.17 - 3.18" sheetId="224" r:id="rId11"/>
    <sheet name="Anexo 3.15 - 3.16" sheetId="223" r:id="rId12"/>
    <sheet name="Anexo 3.13 - 3.14" sheetId="222" r:id="rId13"/>
    <sheet name="Anexo 3.11 - 3.12" sheetId="220" r:id="rId14"/>
    <sheet name="Anexo 3.9 - 3.10" sheetId="219" r:id="rId15"/>
    <sheet name="Anexo 3.7 - 3.8" sheetId="218" r:id="rId16"/>
    <sheet name="Anexo 3.5 - 3.6" sheetId="216" r:id="rId17"/>
    <sheet name="Anexo 3.3 - 3.4" sheetId="215" r:id="rId18"/>
    <sheet name="Anexo 3.1 - 3.2" sheetId="214" r:id="rId19"/>
    <sheet name="Anexo 2.49." sheetId="212" r:id="rId20"/>
    <sheet name="Anexo 2.48." sheetId="211" r:id="rId21"/>
    <sheet name="Anexo 2.46. - 2.47." sheetId="209" r:id="rId22"/>
    <sheet name="Anexo 2.45." sheetId="207" r:id="rId23"/>
    <sheet name="Anexo 2.44." sheetId="206" r:id="rId24"/>
    <sheet name="Anexo 2.42. - 2.43." sheetId="204" r:id="rId25"/>
    <sheet name="Anexo 2.41." sheetId="202" r:id="rId26"/>
    <sheet name="Anexo 2.40." sheetId="201" r:id="rId27"/>
    <sheet name="Anexo 2.38. - 2.39." sheetId="199" r:id="rId28"/>
    <sheet name="Anexo 2.37." sheetId="195" r:id="rId29"/>
    <sheet name="Anexo 2.36." sheetId="192" r:id="rId30"/>
    <sheet name="Anexo 2.35." sheetId="191" r:id="rId31"/>
    <sheet name="Anexo 2.33. - 2.34." sheetId="194" r:id="rId32"/>
    <sheet name="Anexo 2.32." sheetId="198" r:id="rId33"/>
    <sheet name="Anexo 2.31." sheetId="197" r:id="rId34"/>
    <sheet name="Anexo 2.29. - 2.30." sheetId="196" r:id="rId35"/>
    <sheet name="Anexo 2.28." sheetId="188" r:id="rId36"/>
    <sheet name="Anexo 2.27." sheetId="187" r:id="rId37"/>
    <sheet name="Anexo 2.25. - 2.26." sheetId="185" r:id="rId38"/>
    <sheet name="Anexo 2.24." sheetId="184" r:id="rId39"/>
    <sheet name="Anexo 2.23." sheetId="183" r:id="rId40"/>
    <sheet name="Anexo 2.21. - 2.22." sheetId="182" r:id="rId41"/>
    <sheet name="Anexo 2.20." sheetId="181" r:id="rId42"/>
    <sheet name="Anexo 2.19." sheetId="180" r:id="rId43"/>
    <sheet name="Anexo 2.17. -2.18." sheetId="179" r:id="rId44"/>
    <sheet name="Anexo 2.16." sheetId="178" r:id="rId45"/>
    <sheet name="Anexo 2.15." sheetId="176" r:id="rId46"/>
    <sheet name="Anexo 2.13. -2.14." sheetId="175" r:id="rId47"/>
    <sheet name="Anexo 2.12." sheetId="174" r:id="rId48"/>
    <sheet name="Anexo 2.11." sheetId="173" r:id="rId49"/>
    <sheet name="Anexo 2.9. - 2.10." sheetId="172" r:id="rId50"/>
    <sheet name="Anexo 2.8." sheetId="171" r:id="rId51"/>
    <sheet name="Anexo 2.7." sheetId="170" r:id="rId52"/>
    <sheet name="Anexo 2.5. - 2.6." sheetId="169" r:id="rId53"/>
    <sheet name="Anexo 2.4." sheetId="167" r:id="rId54"/>
    <sheet name="Anexo 2.3." sheetId="168" r:id="rId55"/>
    <sheet name="Anexo 2.1 - 2.2." sheetId="166" r:id="rId56"/>
    <sheet name="Anexo 1.26." sheetId="33" r:id="rId57"/>
    <sheet name="Anexo 1.25." sheetId="142" r:id="rId58"/>
    <sheet name="Anexo 1.24." sheetId="141" r:id="rId59"/>
    <sheet name="Anexo 1.23." sheetId="149" r:id="rId60"/>
    <sheet name="Anexo 1.21. - 1.22." sheetId="147" r:id="rId61"/>
    <sheet name="Anexo 1.20." sheetId="151" r:id="rId62"/>
    <sheet name="Anexo 1.18. - 1.19." sheetId="145" r:id="rId63"/>
    <sheet name="Anexo 1.17." sheetId="153" r:id="rId64"/>
    <sheet name="Anexo 1.15. - 1.16." sheetId="143" r:id="rId65"/>
    <sheet name="Anexo 1.13. - 1.14." sheetId="165" r:id="rId66"/>
    <sheet name="Anexo 1.12." sheetId="163" r:id="rId67"/>
    <sheet name="Anexo 1.10. - 1.11." sheetId="161" r:id="rId68"/>
    <sheet name="Anexo 1.8. - 1.9." sheetId="160" r:id="rId69"/>
    <sheet name="Anexo 1.7." sheetId="158" r:id="rId70"/>
    <sheet name="Anexo 1.5. - 1.6." sheetId="156" r:id="rId71"/>
    <sheet name="Anexo 1.3. - 1.4." sheetId="19" r:id="rId72"/>
    <sheet name="Anexo 1.1. - 1.2." sheetId="8" r:id="rId73"/>
    <sheet name="INDICE" sheetId="271" r:id="rId74"/>
  </sheets>
  <definedNames>
    <definedName name="_xlnm.Print_Area" localSheetId="72">'Anexo 1.1. - 1.2.'!$A$1:$G$49</definedName>
    <definedName name="_xlnm.Print_Area" localSheetId="67">'Anexo 1.10. - 1.11.'!$B$1:$J$49</definedName>
    <definedName name="_xlnm.Print_Area" localSheetId="66">'Anexo 1.12.'!$B$1:$J$51</definedName>
    <definedName name="_xlnm.Print_Area" localSheetId="65">'Anexo 1.13. - 1.14.'!$A$1:$H$49</definedName>
    <definedName name="_xlnm.Print_Area" localSheetId="64">'Anexo 1.15. - 1.16.'!$B$1:$I$49</definedName>
    <definedName name="_xlnm.Print_Area" localSheetId="63">'Anexo 1.17.'!$B$1:$I$51</definedName>
    <definedName name="_xlnm.Print_Area" localSheetId="62">'Anexo 1.18. - 1.19.'!$B$1:$I$49</definedName>
    <definedName name="_xlnm.Print_Area" localSheetId="61">'Anexo 1.20.'!$B$1:$I$51</definedName>
    <definedName name="_xlnm.Print_Area" localSheetId="60">'Anexo 1.21. - 1.22.'!$B$1:$I$49</definedName>
    <definedName name="_xlnm.Print_Area" localSheetId="59">'Anexo 1.23.'!$B$1:$I$51</definedName>
    <definedName name="_xlnm.Print_Area" localSheetId="58">'Anexo 1.24.'!$A$1:$G$27</definedName>
    <definedName name="_xlnm.Print_Area" localSheetId="57">'Anexo 1.25.'!$A$1:$I$27</definedName>
    <definedName name="_xlnm.Print_Area" localSheetId="56">'Anexo 1.26.'!$A$1:$I$27</definedName>
    <definedName name="_xlnm.Print_Area" localSheetId="71">'Anexo 1.3. - 1.4.'!$A$1:$G$49</definedName>
    <definedName name="_xlnm.Print_Area" localSheetId="70">'Anexo 1.5. - 1.6.'!$B$1:$J$49</definedName>
    <definedName name="_xlnm.Print_Area" localSheetId="69">'Anexo 1.7.'!$B$1:$J$51</definedName>
    <definedName name="_xlnm.Print_Area" localSheetId="68">'Anexo 1.8. - 1.9.'!$A$1:$E$49</definedName>
    <definedName name="_xlnm.Print_Area" localSheetId="55">'Anexo 2.1 - 2.2.'!$A$1:$G$41</definedName>
    <definedName name="_xlnm.Print_Area" localSheetId="48">'Anexo 2.11.'!$A$1:$E$27</definedName>
    <definedName name="_xlnm.Print_Area" localSheetId="47">'Anexo 2.12.'!$A$1:$E$51</definedName>
    <definedName name="_xlnm.Print_Area" localSheetId="46">'Anexo 2.13. -2.14.'!$A$1:$H$41</definedName>
    <definedName name="_xlnm.Print_Area" localSheetId="45">'Anexo 2.15.'!$A$1:$H$27</definedName>
    <definedName name="_xlnm.Print_Area" localSheetId="44">'Anexo 2.16.'!$A$1:$H$51</definedName>
    <definedName name="_xlnm.Print_Area" localSheetId="43">'Anexo 2.17. -2.18.'!$A$1:$H$41</definedName>
    <definedName name="_xlnm.Print_Area" localSheetId="42">'Anexo 2.19.'!$A$1:$H$27</definedName>
    <definedName name="_xlnm.Print_Area" localSheetId="41">'Anexo 2.20.'!$A$1:$H$51</definedName>
    <definedName name="_xlnm.Print_Area" localSheetId="40">'Anexo 2.21. - 2.22.'!$B$1:$I$41</definedName>
    <definedName name="_xlnm.Print_Area" localSheetId="39">'Anexo 2.23.'!$A$1:$I$27</definedName>
    <definedName name="_xlnm.Print_Area" localSheetId="38">'Anexo 2.24.'!$A$1:$I$51</definedName>
    <definedName name="_xlnm.Print_Area" localSheetId="37">'Anexo 2.25. - 2.26.'!$A$1:$J$41</definedName>
    <definedName name="_xlnm.Print_Area" localSheetId="36">'Anexo 2.27.'!$A$1:$J$27</definedName>
    <definedName name="_xlnm.Print_Area" localSheetId="35">'Anexo 2.28.'!$B$1:$J$51</definedName>
    <definedName name="_xlnm.Print_Area" localSheetId="34">'Anexo 2.29. - 2.30.'!$A$1:$E$41</definedName>
    <definedName name="_xlnm.Print_Area" localSheetId="54">'Anexo 2.3.'!$A$1:$G$27</definedName>
    <definedName name="_xlnm.Print_Area" localSheetId="33">'Anexo 2.31.'!$A$1:$E$27</definedName>
    <definedName name="_xlnm.Print_Area" localSheetId="32">'Anexo 2.32.'!$A$1:$E$51</definedName>
    <definedName name="_xlnm.Print_Area" localSheetId="31">'Anexo 2.33. - 2.34.'!$B$1:$J$41</definedName>
    <definedName name="_xlnm.Print_Area" localSheetId="30">'Anexo 2.35.'!$A$1:$J$27</definedName>
    <definedName name="_xlnm.Print_Area" localSheetId="29">'Anexo 2.36.'!$B$1:$J$51</definedName>
    <definedName name="_xlnm.Print_Area" localSheetId="28">'Anexo 2.37.'!$A$1:$G$23</definedName>
    <definedName name="_xlnm.Print_Area" localSheetId="27">'Anexo 2.38. - 2.39.'!$B$1:$J$41</definedName>
    <definedName name="_xlnm.Print_Area" localSheetId="53">'Anexo 2.4.'!$A$1:$G$51</definedName>
    <definedName name="_xlnm.Print_Area" localSheetId="26">'Anexo 2.40.'!$A$1:$J$27</definedName>
    <definedName name="_xlnm.Print_Area" localSheetId="25">'Anexo 2.41.'!$B$1:$J$51</definedName>
    <definedName name="_xlnm.Print_Area" localSheetId="24">'Anexo 2.42. - 2.43.'!$B$1:$H$41</definedName>
    <definedName name="_xlnm.Print_Area" localSheetId="23">'Anexo 2.44.'!$A$1:$H$27</definedName>
    <definedName name="_xlnm.Print_Area" localSheetId="22">'Anexo 2.45.'!$B$1:$H$51</definedName>
    <definedName name="_xlnm.Print_Area" localSheetId="21">'Anexo 2.46. - 2.47.'!$B$1:$I$41</definedName>
    <definedName name="_xlnm.Print_Area" localSheetId="20">'Anexo 2.48.'!$B$1:$I$27</definedName>
    <definedName name="_xlnm.Print_Area" localSheetId="19">'Anexo 2.49.'!$B$1:$I$51</definedName>
    <definedName name="_xlnm.Print_Area" localSheetId="52">'Anexo 2.5. - 2.6.'!$A$1:$H$41</definedName>
    <definedName name="_xlnm.Print_Area" localSheetId="51">'Anexo 2.7.'!$A$1:$H$27</definedName>
    <definedName name="_xlnm.Print_Area" localSheetId="50">'Anexo 2.8.'!$A$1:$H$51</definedName>
    <definedName name="_xlnm.Print_Area" localSheetId="49">'Anexo 2.9. - 2.10.'!$A$1:$E$41</definedName>
    <definedName name="_xlnm.Print_Area" localSheetId="18">'Anexo 3.1 - 3.2'!$A$1:$I$26</definedName>
    <definedName name="_xlnm.Print_Area" localSheetId="13">'Anexo 3.11 - 3.12'!$B$1:$I$54</definedName>
    <definedName name="_xlnm.Print_Area" localSheetId="12">'Anexo 3.13 - 3.14'!$A$1:$I$26</definedName>
    <definedName name="_xlnm.Print_Area" localSheetId="11">'Anexo 3.15 - 3.16'!$A$1:$I$30</definedName>
    <definedName name="_xlnm.Print_Area" localSheetId="10">'Anexo 3.17 - 3.18'!$B$1:$I$54</definedName>
    <definedName name="_xlnm.Print_Area" localSheetId="9">'Anexo 3.19 - 3.20 - 3.21'!$B$1:$H$53</definedName>
    <definedName name="_xlnm.Print_Area" localSheetId="8">'Anexo 3.22 - 3.23 - 3.24'!$B$1:$H$53</definedName>
    <definedName name="_xlnm.Print_Area" localSheetId="7">'Anexo 3.25 - 3.26 - 3.27'!$B$1:$H$53</definedName>
    <definedName name="_xlnm.Print_Area" localSheetId="6">'Anexo 3.28 - 3.29 - 3.30'!$B$1:$E$53</definedName>
    <definedName name="_xlnm.Print_Area" localSheetId="17">'Anexo 3.3 - 3.4'!$A$1:$I$30</definedName>
    <definedName name="_xlnm.Print_Area" localSheetId="5">'Anexo 3.31 - 3.32 - 3.33'!$B$1:$F$53</definedName>
    <definedName name="_xlnm.Print_Area" localSheetId="4">'Anexo 3.34 - 3.35 - 3.36'!$B$1:$F$53</definedName>
    <definedName name="_xlnm.Print_Area" localSheetId="3">'Anexo 3.37 - 3.38 - 3.39'!$B$1:$G$53</definedName>
    <definedName name="_xlnm.Print_Area" localSheetId="2">'Anexo 3.40 - 3.41 - 3.42'!$B$1:$G$53</definedName>
    <definedName name="_xlnm.Print_Area" localSheetId="1">'Anexo 3.43 - 3.44 - 3.45'!$B$1:$G$53</definedName>
    <definedName name="_xlnm.Print_Area" localSheetId="16">'Anexo 3.5 - 3.6'!$B$1:$I$54</definedName>
    <definedName name="_xlnm.Print_Area" localSheetId="15">'Anexo 3.7 - 3.8'!$A$1:$I$26</definedName>
    <definedName name="_xlnm.Print_Area" localSheetId="14">'Anexo 3.9 - 3.10'!$A$1:$I$30</definedName>
  </definedNames>
  <calcPr calcId="162913"/>
</workbook>
</file>

<file path=xl/calcChain.xml><?xml version="1.0" encoding="utf-8"?>
<calcChain xmlns="http://schemas.openxmlformats.org/spreadsheetml/2006/main">
  <c r="D30" i="223" l="1"/>
  <c r="D26" i="223"/>
  <c r="G30" i="223"/>
  <c r="G29" i="223"/>
  <c r="G28" i="223"/>
  <c r="G26" i="223"/>
  <c r="G25" i="223"/>
  <c r="G24" i="223"/>
  <c r="G23" i="223"/>
  <c r="D29" i="223"/>
  <c r="D28" i="223"/>
  <c r="D27" i="223"/>
  <c r="D25" i="223"/>
  <c r="D24" i="223"/>
  <c r="D23" i="223"/>
  <c r="D25" i="222"/>
  <c r="D21" i="222"/>
  <c r="G26" i="222"/>
  <c r="G25" i="222"/>
  <c r="G24" i="222"/>
  <c r="G22" i="222"/>
  <c r="G21" i="222"/>
  <c r="D24" i="222"/>
  <c r="G23" i="222"/>
  <c r="G27" i="223"/>
  <c r="D22" i="222"/>
  <c r="D23" i="222"/>
  <c r="D26" i="222"/>
  <c r="G53" i="220"/>
  <c r="G49" i="220"/>
  <c r="G45" i="220"/>
  <c r="G41" i="220"/>
  <c r="G37" i="220"/>
  <c r="D53" i="220"/>
  <c r="D49" i="220"/>
  <c r="D45" i="220"/>
  <c r="D41" i="220"/>
  <c r="D37" i="220"/>
  <c r="G28" i="219"/>
  <c r="G27" i="219"/>
  <c r="G24" i="219"/>
  <c r="G23" i="219"/>
  <c r="G30" i="219"/>
  <c r="D29" i="219"/>
  <c r="D28" i="219"/>
  <c r="D27" i="219"/>
  <c r="G26" i="219"/>
  <c r="D25" i="219"/>
  <c r="D24" i="219"/>
  <c r="D23" i="219"/>
  <c r="G26" i="214"/>
  <c r="G25" i="214"/>
  <c r="G24" i="214"/>
  <c r="G23" i="214"/>
  <c r="D24" i="214"/>
  <c r="D23" i="214"/>
  <c r="G22" i="214"/>
  <c r="D21" i="214"/>
  <c r="G23" i="218"/>
  <c r="D26" i="218"/>
  <c r="D25" i="218"/>
  <c r="D22" i="218"/>
  <c r="D21" i="218"/>
  <c r="G21" i="218"/>
  <c r="G26" i="218"/>
  <c r="G25" i="218"/>
  <c r="G22" i="218"/>
  <c r="D23" i="218"/>
  <c r="G26" i="215"/>
  <c r="D26" i="215"/>
  <c r="E53" i="273"/>
  <c r="E51" i="273"/>
  <c r="E46" i="273"/>
  <c r="E41" i="273"/>
  <c r="E35" i="273"/>
  <c r="E34" i="273"/>
  <c r="E50" i="272"/>
  <c r="G50" i="272"/>
  <c r="E46" i="272"/>
  <c r="G46" i="272"/>
  <c r="E40" i="272"/>
  <c r="G40" i="272"/>
  <c r="E36" i="272"/>
  <c r="H22" i="272"/>
  <c r="E10" i="272"/>
  <c r="G54" i="224"/>
  <c r="D53" i="224"/>
  <c r="G52" i="224"/>
  <c r="D51" i="224"/>
  <c r="G50" i="224"/>
  <c r="D49" i="224"/>
  <c r="G48" i="224"/>
  <c r="D47" i="224"/>
  <c r="G46" i="224"/>
  <c r="D45" i="224"/>
  <c r="G44" i="224"/>
  <c r="D43" i="224"/>
  <c r="G42" i="224"/>
  <c r="D41" i="224"/>
  <c r="G40" i="224"/>
  <c r="D39" i="224"/>
  <c r="G38" i="224"/>
  <c r="D37" i="224"/>
  <c r="G36" i="224"/>
  <c r="D35" i="224"/>
  <c r="G54" i="220"/>
  <c r="G52" i="220"/>
  <c r="D52" i="220"/>
  <c r="G51" i="220"/>
  <c r="D51" i="220"/>
  <c r="G50" i="220"/>
  <c r="G48" i="220"/>
  <c r="D48" i="220"/>
  <c r="G47" i="220"/>
  <c r="D47" i="220"/>
  <c r="G46" i="220"/>
  <c r="G44" i="220"/>
  <c r="D44" i="220"/>
  <c r="G43" i="220"/>
  <c r="D43" i="220"/>
  <c r="G42" i="220"/>
  <c r="G40" i="220"/>
  <c r="D40" i="220"/>
  <c r="G39" i="220"/>
  <c r="D39" i="220"/>
  <c r="G38" i="220"/>
  <c r="G36" i="220"/>
  <c r="D36" i="220"/>
  <c r="G35" i="220"/>
  <c r="D35" i="220"/>
  <c r="D54" i="216"/>
  <c r="H50" i="273"/>
  <c r="H49" i="273"/>
  <c r="H45" i="273"/>
  <c r="H41" i="273"/>
  <c r="H37" i="273"/>
  <c r="H34" i="273"/>
  <c r="C43" i="143"/>
  <c r="G49" i="8"/>
  <c r="D49" i="8"/>
  <c r="G48" i="8"/>
  <c r="E48" i="8"/>
  <c r="F46" i="8"/>
  <c r="D46" i="8"/>
  <c r="G45" i="8"/>
  <c r="D43" i="8"/>
  <c r="C43" i="8"/>
  <c r="G42" i="8"/>
  <c r="F42" i="8"/>
  <c r="E50" i="273"/>
  <c r="E49" i="273"/>
  <c r="E48" i="273"/>
  <c r="E45" i="273"/>
  <c r="E44" i="273"/>
  <c r="E42" i="273"/>
  <c r="E40" i="273"/>
  <c r="E37" i="273"/>
  <c r="E36" i="273"/>
  <c r="E53" i="272"/>
  <c r="G53" i="272"/>
  <c r="E52" i="272"/>
  <c r="G52" i="272"/>
  <c r="E51" i="272"/>
  <c r="G51" i="272"/>
  <c r="E49" i="272"/>
  <c r="G49" i="272"/>
  <c r="E48" i="272"/>
  <c r="G48" i="272"/>
  <c r="E47" i="272"/>
  <c r="G47" i="272"/>
  <c r="E45" i="272"/>
  <c r="G45" i="272"/>
  <c r="E44" i="272"/>
  <c r="G44" i="272"/>
  <c r="E42" i="272"/>
  <c r="G42" i="272"/>
  <c r="E39" i="272"/>
  <c r="G39" i="272"/>
  <c r="E38" i="272"/>
  <c r="G38" i="272"/>
  <c r="E37" i="272"/>
  <c r="G37" i="272"/>
  <c r="E35" i="272"/>
  <c r="G35" i="272"/>
  <c r="E34" i="272"/>
  <c r="G34" i="272"/>
  <c r="E25" i="272"/>
  <c r="G25" i="272"/>
  <c r="H24" i="272"/>
  <c r="E21" i="272"/>
  <c r="G21" i="272"/>
  <c r="E20" i="272"/>
  <c r="G20" i="272"/>
  <c r="H12" i="272"/>
  <c r="E11" i="272"/>
  <c r="G11" i="272"/>
  <c r="G10" i="272"/>
  <c r="H8" i="272"/>
  <c r="H52" i="273"/>
  <c r="H48" i="273"/>
  <c r="H44" i="273"/>
  <c r="H36" i="273"/>
  <c r="E46" i="8"/>
  <c r="E42" i="8"/>
  <c r="H26" i="272"/>
  <c r="H40" i="273"/>
  <c r="H46" i="272"/>
  <c r="H41" i="272"/>
  <c r="H34" i="272"/>
  <c r="H46" i="273"/>
  <c r="H42" i="273"/>
  <c r="B153" i="271"/>
  <c r="B152" i="271"/>
  <c r="B151" i="271"/>
  <c r="B149" i="271"/>
  <c r="B148" i="271"/>
  <c r="B147" i="271"/>
  <c r="B145" i="271"/>
  <c r="B144" i="271"/>
  <c r="B143" i="271"/>
  <c r="B141" i="271"/>
  <c r="B140" i="271"/>
  <c r="B139" i="271"/>
  <c r="B137" i="271"/>
  <c r="B136" i="271"/>
  <c r="B135" i="271"/>
  <c r="B133" i="271"/>
  <c r="B132" i="271"/>
  <c r="B131" i="271"/>
  <c r="B129" i="271"/>
  <c r="B128" i="271"/>
  <c r="B127" i="271"/>
  <c r="B126" i="271"/>
  <c r="B125" i="271"/>
  <c r="B124" i="271"/>
  <c r="B122" i="271"/>
  <c r="B121" i="271"/>
  <c r="B120" i="271"/>
  <c r="B119" i="271"/>
  <c r="B118" i="271"/>
  <c r="B117" i="271"/>
  <c r="B115" i="271"/>
  <c r="B114" i="271"/>
  <c r="B113" i="271"/>
  <c r="B112" i="271"/>
  <c r="B111" i="271"/>
  <c r="B110" i="271"/>
  <c r="B106" i="271"/>
  <c r="B105" i="271"/>
  <c r="B104" i="271"/>
  <c r="B103" i="271"/>
  <c r="B101" i="271"/>
  <c r="B100" i="271"/>
  <c r="B99" i="271"/>
  <c r="B98" i="271"/>
  <c r="B96" i="271"/>
  <c r="B95" i="271"/>
  <c r="B94" i="271"/>
  <c r="B93" i="271"/>
  <c r="B91" i="271"/>
  <c r="B89" i="271"/>
  <c r="B88" i="271"/>
  <c r="B87" i="271"/>
  <c r="B86" i="271"/>
  <c r="B84" i="271"/>
  <c r="B83" i="271"/>
  <c r="B82" i="271"/>
  <c r="B81" i="271"/>
  <c r="B79" i="271"/>
  <c r="B78" i="271"/>
  <c r="B77" i="271"/>
  <c r="B76" i="271"/>
  <c r="B74" i="271"/>
  <c r="B73" i="271"/>
  <c r="B71" i="271"/>
  <c r="B69" i="271"/>
  <c r="B8" i="271"/>
  <c r="B68" i="271"/>
  <c r="B67" i="271"/>
  <c r="B66" i="271"/>
  <c r="B64" i="271"/>
  <c r="B63" i="271"/>
  <c r="B62" i="271"/>
  <c r="B61" i="271"/>
  <c r="B59" i="271"/>
  <c r="B58" i="271"/>
  <c r="B57" i="271"/>
  <c r="B56" i="271"/>
  <c r="B54" i="271"/>
  <c r="B53" i="271"/>
  <c r="B52" i="271"/>
  <c r="B51" i="271"/>
  <c r="B49" i="271"/>
  <c r="B48" i="271"/>
  <c r="B47" i="271"/>
  <c r="B46" i="271"/>
  <c r="B42" i="271"/>
  <c r="B41" i="271"/>
  <c r="B40" i="271"/>
  <c r="B38" i="271"/>
  <c r="B37" i="271"/>
  <c r="B36" i="271"/>
  <c r="B34" i="271"/>
  <c r="B33" i="271"/>
  <c r="B32" i="271"/>
  <c r="B30" i="271"/>
  <c r="B29" i="271"/>
  <c r="B28" i="271"/>
  <c r="B26" i="271"/>
  <c r="B25" i="271"/>
  <c r="B23" i="271"/>
  <c r="B22" i="271"/>
  <c r="B21" i="271"/>
  <c r="B19" i="271"/>
  <c r="B18" i="271"/>
  <c r="B16" i="271"/>
  <c r="B15" i="271"/>
  <c r="B14" i="271"/>
  <c r="B12" i="271"/>
  <c r="B11" i="271"/>
  <c r="B9" i="271"/>
  <c r="E27" i="272"/>
  <c r="G27" i="272"/>
  <c r="G36" i="272"/>
  <c r="E9" i="272"/>
  <c r="G9" i="272"/>
  <c r="H21" i="272"/>
  <c r="E13" i="272"/>
  <c r="G13" i="272"/>
  <c r="H25" i="272"/>
  <c r="H38" i="273"/>
  <c r="E23" i="272"/>
  <c r="G23" i="272"/>
  <c r="H40" i="272"/>
  <c r="H48" i="272"/>
  <c r="H39" i="272"/>
  <c r="H51" i="272"/>
  <c r="E8" i="272"/>
  <c r="G8" i="272"/>
  <c r="H53" i="273"/>
  <c r="H9" i="272"/>
  <c r="E12" i="272"/>
  <c r="H13" i="272"/>
  <c r="E22" i="272"/>
  <c r="G22" i="272"/>
  <c r="H23" i="272"/>
  <c r="E26" i="272"/>
  <c r="G26" i="272"/>
  <c r="H27" i="272"/>
  <c r="H36" i="272"/>
  <c r="H37" i="272"/>
  <c r="H50" i="272"/>
  <c r="H53" i="272"/>
  <c r="E38" i="273"/>
  <c r="H35" i="273"/>
  <c r="H39" i="273"/>
  <c r="H43" i="273"/>
  <c r="H47" i="273"/>
  <c r="H51" i="273"/>
  <c r="E24" i="272"/>
  <c r="G24" i="272"/>
  <c r="H11" i="272"/>
  <c r="H35" i="272"/>
  <c r="H38" i="272"/>
  <c r="H42" i="272"/>
  <c r="E43" i="272"/>
  <c r="G43" i="272"/>
  <c r="H43" i="272"/>
  <c r="H44" i="272"/>
  <c r="H45" i="272"/>
  <c r="H47" i="272"/>
  <c r="H49" i="272"/>
  <c r="H52" i="272"/>
  <c r="H20" i="272"/>
  <c r="G43" i="8"/>
  <c r="G47" i="8"/>
  <c r="H10" i="272"/>
  <c r="D48" i="8"/>
  <c r="G12" i="272"/>
  <c r="E39" i="273"/>
  <c r="E43" i="273"/>
  <c r="E47" i="273"/>
  <c r="E52" i="273"/>
  <c r="E41" i="272"/>
  <c r="G41" i="272"/>
  <c r="G22" i="19"/>
  <c r="E20" i="19"/>
  <c r="E22" i="19"/>
  <c r="D22" i="19"/>
  <c r="F20" i="19"/>
  <c r="D19" i="19"/>
  <c r="C22" i="143"/>
  <c r="E22" i="143"/>
  <c r="F19" i="143"/>
  <c r="F8" i="223"/>
  <c r="F9" i="223"/>
  <c r="I18" i="143"/>
  <c r="D18" i="143"/>
  <c r="F11" i="223"/>
  <c r="H22" i="143"/>
  <c r="C19" i="19"/>
  <c r="G18" i="8"/>
  <c r="C22" i="8"/>
  <c r="E18" i="19"/>
  <c r="G22" i="8"/>
  <c r="G18" i="19"/>
  <c r="I22" i="143"/>
  <c r="I23" i="143"/>
  <c r="D23" i="19"/>
  <c r="F23" i="143"/>
  <c r="I19" i="143"/>
  <c r="D22" i="143"/>
  <c r="F23" i="19"/>
  <c r="I45" i="143"/>
  <c r="E19" i="143"/>
  <c r="E23" i="143"/>
  <c r="H19" i="143"/>
  <c r="G45" i="143"/>
  <c r="C45" i="143"/>
  <c r="E43" i="143"/>
  <c r="G18" i="143"/>
  <c r="F48" i="143"/>
  <c r="H47" i="143"/>
  <c r="D47" i="143"/>
  <c r="F45" i="143"/>
  <c r="I44" i="143"/>
  <c r="D43" i="143"/>
  <c r="C23" i="19"/>
  <c r="D18" i="19"/>
  <c r="C22" i="19"/>
  <c r="F22" i="19"/>
  <c r="E19" i="19"/>
  <c r="C20" i="19"/>
  <c r="D23" i="143"/>
  <c r="E45" i="8"/>
  <c r="F45" i="8"/>
  <c r="C45" i="8"/>
  <c r="E18" i="143"/>
  <c r="C19" i="143"/>
  <c r="F22" i="143"/>
  <c r="G23" i="143"/>
  <c r="C18" i="143"/>
  <c r="D19" i="143"/>
  <c r="G22" i="143"/>
  <c r="H23" i="143"/>
  <c r="F18" i="143"/>
  <c r="G19" i="143"/>
  <c r="C23" i="143"/>
  <c r="H48" i="143"/>
  <c r="D45" i="8"/>
  <c r="C20" i="143"/>
  <c r="E22" i="8"/>
  <c r="C19" i="8"/>
  <c r="F23" i="8"/>
  <c r="D21" i="8"/>
  <c r="C21" i="8"/>
  <c r="F13" i="223"/>
  <c r="F11" i="222"/>
  <c r="F10" i="223"/>
  <c r="F13" i="222"/>
  <c r="I43" i="143"/>
  <c r="G44" i="143"/>
  <c r="H43" i="143"/>
  <c r="F44" i="143"/>
  <c r="E44" i="143"/>
  <c r="D21" i="19"/>
  <c r="G21" i="19"/>
  <c r="F21" i="19"/>
  <c r="E21" i="19"/>
  <c r="C21" i="19"/>
  <c r="F8" i="222"/>
  <c r="E20" i="143"/>
  <c r="F21" i="8"/>
  <c r="I20" i="143"/>
  <c r="F20" i="143"/>
  <c r="C21" i="143"/>
  <c r="I21" i="143"/>
  <c r="D21" i="143"/>
  <c r="G21" i="143"/>
  <c r="H21" i="143"/>
  <c r="E21" i="143"/>
  <c r="G21" i="8"/>
  <c r="G19" i="8"/>
  <c r="F21" i="143"/>
  <c r="G20" i="143"/>
  <c r="H18" i="143"/>
  <c r="D23" i="8"/>
  <c r="F12" i="223"/>
  <c r="F15" i="223"/>
  <c r="G23" i="8"/>
  <c r="I47" i="143"/>
  <c r="E47" i="143"/>
  <c r="F14" i="223"/>
  <c r="D42" i="8"/>
  <c r="E47" i="8"/>
  <c r="E43" i="8"/>
  <c r="F43" i="8"/>
  <c r="F10" i="222"/>
  <c r="F9" i="222"/>
  <c r="F12" i="222"/>
  <c r="H20" i="143"/>
  <c r="F19" i="8"/>
  <c r="C48" i="8"/>
  <c r="F48" i="8"/>
  <c r="E18" i="8"/>
  <c r="D22" i="8"/>
  <c r="F18" i="8"/>
  <c r="E23" i="8"/>
  <c r="D20" i="143"/>
  <c r="C23" i="8"/>
  <c r="D44" i="8"/>
  <c r="F18" i="19"/>
  <c r="D20" i="19"/>
  <c r="G48" i="143"/>
  <c r="F47" i="143"/>
  <c r="D45" i="143"/>
  <c r="C44" i="8"/>
  <c r="G21" i="214"/>
  <c r="G25" i="219"/>
  <c r="I48" i="143"/>
  <c r="F49" i="8"/>
  <c r="F44" i="8"/>
  <c r="F47" i="8"/>
  <c r="D47" i="8"/>
  <c r="E19" i="8"/>
  <c r="E21" i="8"/>
  <c r="G29" i="219"/>
  <c r="F19" i="19"/>
  <c r="G44" i="8"/>
  <c r="E49" i="8"/>
  <c r="E23" i="19"/>
  <c r="D19" i="8"/>
  <c r="E48" i="143"/>
  <c r="C46" i="8"/>
  <c r="G46" i="8"/>
  <c r="C49" i="8"/>
  <c r="D44" i="143"/>
  <c r="C47" i="143"/>
  <c r="G24" i="218"/>
  <c r="D24" i="218"/>
  <c r="D22" i="214"/>
  <c r="D26" i="214"/>
  <c r="D26" i="219"/>
  <c r="D30" i="219"/>
  <c r="D38" i="220"/>
  <c r="D42" i="220"/>
  <c r="D46" i="220"/>
  <c r="D50" i="220"/>
  <c r="D54" i="220"/>
  <c r="G35" i="224"/>
  <c r="D36" i="224"/>
  <c r="G37" i="224"/>
  <c r="D38" i="224"/>
  <c r="G39" i="224"/>
  <c r="D40" i="224"/>
  <c r="G41" i="224"/>
  <c r="D42" i="224"/>
  <c r="G43" i="224"/>
  <c r="D44" i="224"/>
  <c r="G45" i="224"/>
  <c r="D46" i="224"/>
  <c r="G47" i="224"/>
  <c r="D48" i="224"/>
  <c r="G49" i="224"/>
  <c r="D50" i="224"/>
  <c r="G51" i="224"/>
  <c r="D52" i="224"/>
  <c r="G53" i="224"/>
  <c r="D54" i="224"/>
  <c r="D38" i="204"/>
  <c r="E44" i="8"/>
  <c r="C48" i="143"/>
  <c r="I46" i="143"/>
  <c r="E45" i="143"/>
  <c r="G43" i="143"/>
  <c r="F38" i="204"/>
  <c r="H41" i="204"/>
  <c r="G38" i="204"/>
  <c r="E41" i="204"/>
  <c r="C47" i="8"/>
  <c r="D18" i="8"/>
  <c r="E49" i="143"/>
  <c r="G47" i="143"/>
  <c r="E46" i="143"/>
  <c r="H44" i="143"/>
  <c r="F43" i="143"/>
  <c r="F42" i="143"/>
  <c r="C44" i="143"/>
  <c r="H40" i="204"/>
  <c r="F40" i="204"/>
  <c r="C41" i="204"/>
  <c r="E39" i="204"/>
  <c r="G19" i="19"/>
  <c r="G23" i="19"/>
  <c r="G20" i="19"/>
  <c r="F22" i="8"/>
  <c r="F41" i="204"/>
  <c r="D41" i="204"/>
  <c r="F39" i="204"/>
  <c r="G41" i="204"/>
  <c r="H49" i="143"/>
  <c r="D48" i="143"/>
  <c r="H45" i="143"/>
  <c r="E40" i="204"/>
  <c r="H38" i="204"/>
  <c r="D49" i="143"/>
  <c r="I42" i="143"/>
  <c r="E42" i="143"/>
  <c r="C38" i="204"/>
  <c r="D46" i="143"/>
  <c r="G49" i="143"/>
  <c r="I49" i="143"/>
  <c r="C49" i="143"/>
  <c r="F49" i="143"/>
  <c r="E20" i="8"/>
  <c r="D20" i="8"/>
  <c r="G20" i="8"/>
  <c r="C20" i="8"/>
  <c r="E38" i="204"/>
  <c r="H39" i="204"/>
  <c r="H46" i="143"/>
  <c r="G42" i="143"/>
  <c r="H42" i="143"/>
  <c r="D42" i="143"/>
  <c r="F20" i="8"/>
  <c r="C42" i="143"/>
  <c r="G46" i="143"/>
  <c r="C46" i="143"/>
  <c r="F46" i="143"/>
  <c r="D25" i="214"/>
</calcChain>
</file>

<file path=xl/sharedStrings.xml><?xml version="1.0" encoding="utf-8"?>
<sst xmlns="http://schemas.openxmlformats.org/spreadsheetml/2006/main" count="4167" uniqueCount="438">
  <si>
    <t>ESTRATOS 
DE POBLACIÓN</t>
  </si>
  <si>
    <t>TOTAL MUNICIPIOS</t>
  </si>
  <si>
    <t>TIPOS DE ENTES</t>
  </si>
  <si>
    <t>Gastos corrientes</t>
  </si>
  <si>
    <t>Gastos de capital</t>
  </si>
  <si>
    <t>Ingresos corrientes</t>
  </si>
  <si>
    <t>Ingresos de capital</t>
  </si>
  <si>
    <t>COMUNIDADES 
AUTÓNOMAS</t>
  </si>
  <si>
    <t>COMUNIDADES
 AUTÓNOMAS</t>
  </si>
  <si>
    <t>Porcentajes en cada tipo de ente</t>
  </si>
  <si>
    <t>Porcentajes en cada estrato de población</t>
  </si>
  <si>
    <t>Porcentajes en cada CC.AA.</t>
  </si>
  <si>
    <t>a Empresas privadas</t>
  </si>
  <si>
    <t>Inv. En Terrenos</t>
  </si>
  <si>
    <t>Inv. nueva para servicios</t>
  </si>
  <si>
    <t>Resto de inversiones</t>
  </si>
  <si>
    <t>Infraes-
tructuras</t>
  </si>
  <si>
    <t>Inv. de repos. para servicios</t>
  </si>
  <si>
    <t xml:space="preserve">TOTAL INGRESOS </t>
  </si>
  <si>
    <t>Ingresos no financieras</t>
  </si>
  <si>
    <t>Ingresos financieras</t>
  </si>
  <si>
    <t>Aytos. de Régimen Común</t>
  </si>
  <si>
    <t>Aytos. del Pais Vasco</t>
  </si>
  <si>
    <t>Aytos. de Navarra</t>
  </si>
  <si>
    <t>TIPO DE RÉGIMEN LOCAL DE LOS AYUNTAMIENTOS</t>
  </si>
  <si>
    <t>TOTAL INGRESOS  CORRIENTES</t>
  </si>
  <si>
    <t>Gastos 
no financieros</t>
  </si>
  <si>
    <t>TOTAL INGRESOS  DE CAPITAL</t>
  </si>
  <si>
    <t>TOTAL INGRESOS  POR IMPUESTOS DIRECTOS ( CAPITULO 1 )</t>
  </si>
  <si>
    <t xml:space="preserve">Resto Imp. directos </t>
  </si>
  <si>
    <t>TOTAL INGRESOS  POR IMPUESTOS INDIRECTOS ( CAPITULO 2 )</t>
  </si>
  <si>
    <t>IVTM</t>
  </si>
  <si>
    <t>IIVTNU</t>
  </si>
  <si>
    <t>IAE</t>
  </si>
  <si>
    <t>ICIO</t>
  </si>
  <si>
    <t>Imp. sobre consumos</t>
  </si>
  <si>
    <t xml:space="preserve">Resto imp. indirectos </t>
  </si>
  <si>
    <t>TOTAL INGRESOS  POR TASAS Y OTROS INGRESOS ( CAPITULO 3 )</t>
  </si>
  <si>
    <t>Porcentajes en cada tipo de régimen local</t>
  </si>
  <si>
    <t>TOTAL GASTOS POR TRANFERENCIAS CORRIENTES ( Capítulo 4 )</t>
  </si>
  <si>
    <t>TOTAL GASTOS POR TRANFERENCIAS DE CAPITAL ( Capítulo 7 )</t>
  </si>
  <si>
    <t>TOTAL GASTOS EN INVERSIONES REALES ( Capítulo 6 )</t>
  </si>
  <si>
    <t>TOTAL INGRESOS POR TRANFERENCIAS CORRIENTES ( Capítulo 4 )</t>
  </si>
  <si>
    <t>TOTAL INGRESOS POR TRANFERENCIAS DE CAPITAL ( Capítulo 7 )</t>
  </si>
  <si>
    <t>TOTAL INGRESOS POR ENAJENACIÓN DE INVERSIONES REALES ( Capítulo 6 )</t>
  </si>
  <si>
    <t>de las demás Inversiones Reales</t>
  </si>
  <si>
    <t>TOTAL RECAUDACIÓN DE INGRESOS LOCALES</t>
  </si>
  <si>
    <t>TOTAL RECAUDACIÓN DE INGRESOS</t>
  </si>
  <si>
    <t>Recaudación 
de ingresos corrientes</t>
  </si>
  <si>
    <t>Recaudación 
de Ingresos de capital</t>
  </si>
  <si>
    <t>Porcentajes de recaudación sobre los derechos reconocidos en cada tipo de ente</t>
  </si>
  <si>
    <t>TOTAL RECAUDACIÓN DE INGRESOS DE IMPUESTOS DIRECTOS ( CAPÍTULO 1 )</t>
  </si>
  <si>
    <t>Resto de impuestos directos</t>
  </si>
  <si>
    <t>TOTAL RECAUDACIÓN DE INGRESOS DE IMPUESTOS INDIRECTOS ( CAPÍTULO 2 )</t>
  </si>
  <si>
    <t>Resto de impuestos indirectos</t>
  </si>
  <si>
    <t>Impuestos sobre consumos</t>
  </si>
  <si>
    <t>Porcentajes de recaudación sobre los derechos reconocidos en cada CC.AA.</t>
  </si>
  <si>
    <t>Porcentajes de recaudación sobre los derechos reconocidos en cada estrato de población</t>
  </si>
  <si>
    <t>Porcentajes de recaudación sobre los derechos reconocidos en cada tipo de régimen local</t>
  </si>
  <si>
    <t>Porcentajes de recaudación sobre los derechos reconocidos en cada régimen local</t>
  </si>
  <si>
    <t>TOTAL RECAUDACIÓN DE INGRESOS DE TASAS Y OTROS INGRESOS ( CAPÍTULO 3 )</t>
  </si>
  <si>
    <t>Importes Recaudación</t>
  </si>
  <si>
    <t>Porcentajes de recaudación sobre los derechos reconocidos en cada tipo régimen local</t>
  </si>
  <si>
    <t>Ingresos 
Corrientes</t>
  </si>
  <si>
    <t>Gastos 
Corrientes</t>
  </si>
  <si>
    <t>Ahorro Bruto ( + )</t>
  </si>
  <si>
    <t>Ahorro Bruto ( - )</t>
  </si>
  <si>
    <t>% sobre
Nº Entes con datos</t>
  </si>
  <si>
    <t>% sobre 
Nº Entes con datos</t>
  </si>
  <si>
    <t>Ahorro Neto ( + )</t>
  </si>
  <si>
    <t>Ahorro Neto ( - )</t>
  </si>
  <si>
    <t>Capacidad ( + ) o Necesidad ( - ) de financiación</t>
  </si>
  <si>
    <t>Capacidad de Financiación ( + )</t>
  </si>
  <si>
    <t>Necesidad de Financiación ( - )</t>
  </si>
  <si>
    <t>COMUNIDADES  
AUTÓNOMAS</t>
  </si>
  <si>
    <t>% ENDEUDAMIENTO / INVERSIONES</t>
  </si>
  <si>
    <t>Importes totales y porcentajes</t>
  </si>
  <si>
    <t>INDICE - CUADROS</t>
  </si>
  <si>
    <t>5 . - INGRESOS</t>
  </si>
  <si>
    <t>6 . - MAGNITUDES</t>
  </si>
  <si>
    <t>Ingresos 
no financieros</t>
  </si>
  <si>
    <t xml:space="preserve">&gt;1.000.000 hab.            </t>
  </si>
  <si>
    <t>De 500.001 a 1.000.000 hab.</t>
  </si>
  <si>
    <t xml:space="preserve">De 100.001 a 500.000 hab.  </t>
  </si>
  <si>
    <t xml:space="preserve">De 50.001 a 100.000 hab.   </t>
  </si>
  <si>
    <t xml:space="preserve">De 20.001 a 50.000 hab.    </t>
  </si>
  <si>
    <t xml:space="preserve">De 5.001 a 20.000 hab.     </t>
  </si>
  <si>
    <t xml:space="preserve">&lt;= 5.000 hab.              </t>
  </si>
  <si>
    <t>Importes en miles de €</t>
  </si>
  <si>
    <t xml:space="preserve">Ayuntamientos                </t>
  </si>
  <si>
    <t xml:space="preserve">Dip. Reg. Común              </t>
  </si>
  <si>
    <t xml:space="preserve">Dip. Reg. Foral              </t>
  </si>
  <si>
    <t>TOTAL NACIONAL</t>
  </si>
  <si>
    <t>ESTRATOS DE POBLACIÓN</t>
  </si>
  <si>
    <t>TOTAL GASTOS</t>
  </si>
  <si>
    <t xml:space="preserve">Ayuntamientos     </t>
  </si>
  <si>
    <t>Dip. Reg. Común</t>
  </si>
  <si>
    <t xml:space="preserve">Dip. Reg. Común   </t>
  </si>
  <si>
    <t xml:space="preserve">Dip. Reg. Foral   </t>
  </si>
  <si>
    <t>Consejos Insulares</t>
  </si>
  <si>
    <t>Cabildos Insulares</t>
  </si>
  <si>
    <t>COMUNIDADES AUTÓNOMAS</t>
  </si>
  <si>
    <t>en %</t>
  </si>
  <si>
    <t>TOTAL GASTOS CORRIENTES</t>
  </si>
  <si>
    <t>TOTAL INGRESOS</t>
  </si>
  <si>
    <t>Gastos de Personal</t>
  </si>
  <si>
    <t>Gastos bienes ctes. y servicios</t>
  </si>
  <si>
    <t>Gastos financieros</t>
  </si>
  <si>
    <t>Transferencias corrientes</t>
  </si>
  <si>
    <t>IBI</t>
  </si>
  <si>
    <t xml:space="preserve">Dip. Reg. Común  </t>
  </si>
  <si>
    <t>% Recaudación sobre Derechos Reconocidos Netos</t>
  </si>
  <si>
    <t>Ahorro Bruto</t>
  </si>
  <si>
    <t>Ahorro Neto</t>
  </si>
  <si>
    <t>Gastos no financieros</t>
  </si>
  <si>
    <t>al resto de Entes Locales</t>
  </si>
  <si>
    <t>Inversiones Reales</t>
  </si>
  <si>
    <t>Transferencias de Capital</t>
  </si>
  <si>
    <t>TOTAL GASTOS DE CAPITAL</t>
  </si>
  <si>
    <t>Otros impuestos indirectos</t>
  </si>
  <si>
    <t xml:space="preserve">TOTAL GASTOS </t>
  </si>
  <si>
    <t>Importes totales</t>
  </si>
  <si>
    <t>Deuda Pública</t>
  </si>
  <si>
    <t>Servicios Públicos Básicos</t>
  </si>
  <si>
    <t>Actuaciones de carácter general</t>
  </si>
  <si>
    <t>Actuaciones 
de carácter económico</t>
  </si>
  <si>
    <r>
      <t xml:space="preserve">TOTAL SERVICIOS PÚBLICOS BÁSICOS 
</t>
    </r>
    <r>
      <rPr>
        <i/>
        <sz val="8"/>
        <rFont val="Arial Narrow"/>
        <family val="2"/>
      </rPr>
      <t>( Área de gasto 1 )</t>
    </r>
  </si>
  <si>
    <r>
      <t xml:space="preserve">Precios públicos
</t>
    </r>
    <r>
      <rPr>
        <i/>
        <sz val="8"/>
        <rFont val="Arial Narrow"/>
        <family val="2"/>
      </rPr>
      <t>(art.34)</t>
    </r>
  </si>
  <si>
    <r>
      <t xml:space="preserve">TOTAL TASAS Y OTROS INGRESOS 
</t>
    </r>
    <r>
      <rPr>
        <i/>
        <sz val="8"/>
        <rFont val="Arial Narrow"/>
        <family val="2"/>
      </rPr>
      <t>( Capítulo 3 )</t>
    </r>
  </si>
  <si>
    <t>al Estado</t>
  </si>
  <si>
    <t>Ajustes</t>
  </si>
  <si>
    <t>Resto de 
Transf. corrientes</t>
  </si>
  <si>
    <t>Resto de 
Transf. de capital</t>
  </si>
  <si>
    <r>
      <t xml:space="preserve">TOTAL INV. REALES
</t>
    </r>
    <r>
      <rPr>
        <i/>
        <sz val="8"/>
        <rFont val="Arial Narrow"/>
        <family val="2"/>
      </rPr>
      <t>( Capítulo 6 )</t>
    </r>
  </si>
  <si>
    <r>
      <t xml:space="preserve">TOTAL GASTOS
 DE CAPITAL
</t>
    </r>
    <r>
      <rPr>
        <i/>
        <sz val="8"/>
        <rFont val="Arial Narrow"/>
        <family val="2"/>
      </rPr>
      <t>( Capítulo 6 + Capítulo 7 )</t>
    </r>
  </si>
  <si>
    <t>TOTAL GASTOS AREA DE GASTO 1</t>
  </si>
  <si>
    <r>
      <t xml:space="preserve">Seguridad ciudadana 
</t>
    </r>
    <r>
      <rPr>
        <i/>
        <sz val="8"/>
        <rFont val="Arial Narrow"/>
        <family val="2"/>
      </rPr>
      <t xml:space="preserve"> (pol.gast. 13)</t>
    </r>
  </si>
  <si>
    <r>
      <t xml:space="preserve">Vivienda y urbanismo
</t>
    </r>
    <r>
      <rPr>
        <i/>
        <sz val="8"/>
        <rFont val="Arial Narrow"/>
        <family val="2"/>
      </rPr>
      <t xml:space="preserve"> (pol.gast. 15)</t>
    </r>
  </si>
  <si>
    <r>
      <t xml:space="preserve">Bienestar comunitario
</t>
    </r>
    <r>
      <rPr>
        <i/>
        <sz val="8"/>
        <rFont val="Arial Narrow"/>
        <family val="2"/>
      </rPr>
      <t xml:space="preserve"> (pol.gast. 16)</t>
    </r>
  </si>
  <si>
    <t>TOTAL GASTOS AREA DE GASTO 2 y 3</t>
  </si>
  <si>
    <r>
      <t xml:space="preserve">Servicios Sociales y promoc. social 
</t>
    </r>
    <r>
      <rPr>
        <i/>
        <sz val="8"/>
        <rFont val="Arial Narrow"/>
        <family val="2"/>
      </rPr>
      <t xml:space="preserve"> (pol.gast. 23)</t>
    </r>
  </si>
  <si>
    <r>
      <t xml:space="preserve">Sanidad
</t>
    </r>
    <r>
      <rPr>
        <i/>
        <sz val="8"/>
        <rFont val="Arial Narrow"/>
        <family val="2"/>
      </rPr>
      <t xml:space="preserve"> (pol.gast. 31)</t>
    </r>
  </si>
  <si>
    <r>
      <t xml:space="preserve">Educación 
</t>
    </r>
    <r>
      <rPr>
        <i/>
        <sz val="8"/>
        <rFont val="Arial Narrow"/>
        <family val="2"/>
      </rPr>
      <t xml:space="preserve"> (pol.gast. 32)</t>
    </r>
  </si>
  <si>
    <r>
      <t xml:space="preserve">Cultura 
</t>
    </r>
    <r>
      <rPr>
        <i/>
        <sz val="8"/>
        <rFont val="Arial Narrow"/>
        <family val="2"/>
      </rPr>
      <t xml:space="preserve"> (pol.gast. 33)</t>
    </r>
  </si>
  <si>
    <r>
      <t xml:space="preserve">Deporte
</t>
    </r>
    <r>
      <rPr>
        <i/>
        <sz val="8"/>
        <rFont val="Arial Narrow"/>
        <family val="2"/>
      </rPr>
      <t xml:space="preserve"> (pol.gast. 34)</t>
    </r>
  </si>
  <si>
    <r>
      <t xml:space="preserve">TOTAL ACTUACIONES DE PROTEC. Y PROMOC. SOCIAL Y PRODUC. DE BIENES PÚBLIC. DE CARÁC. PREFER.
</t>
    </r>
    <r>
      <rPr>
        <i/>
        <sz val="8"/>
        <rFont val="Arial Narrow"/>
        <family val="2"/>
      </rPr>
      <t>( Área de gasto 2 y 3 )</t>
    </r>
  </si>
  <si>
    <t>TOTAL GASTOS AREAS DE GASTO 4 y 9</t>
  </si>
  <si>
    <r>
      <t xml:space="preserve">Transporte público 
</t>
    </r>
    <r>
      <rPr>
        <i/>
        <sz val="8"/>
        <rFont val="Arial Narrow"/>
        <family val="2"/>
      </rPr>
      <t>(pol.gast. 44)</t>
    </r>
  </si>
  <si>
    <r>
      <t xml:space="preserve">Infraestructuras
</t>
    </r>
    <r>
      <rPr>
        <i/>
        <sz val="8"/>
        <rFont val="Arial Narrow"/>
        <family val="2"/>
      </rPr>
      <t>(pol.gast. 45)</t>
    </r>
  </si>
  <si>
    <r>
      <t xml:space="preserve">Resto de actuaciones de carác. económico 
</t>
    </r>
    <r>
      <rPr>
        <i/>
        <sz val="8"/>
        <rFont val="Arial Narrow"/>
        <family val="2"/>
      </rPr>
      <t>(resto área de gasto 4)</t>
    </r>
  </si>
  <si>
    <r>
      <t xml:space="preserve">Órganos de gobierno 
</t>
    </r>
    <r>
      <rPr>
        <i/>
        <sz val="8"/>
        <rFont val="Arial Narrow"/>
        <family val="2"/>
      </rPr>
      <t>(pol.gast. 91)</t>
    </r>
  </si>
  <si>
    <r>
      <t xml:space="preserve">Servicios de carácter general y Administ. financ. y tributaria
</t>
    </r>
    <r>
      <rPr>
        <i/>
        <sz val="8"/>
        <rFont val="Arial Narrow"/>
        <family val="2"/>
      </rPr>
      <t xml:space="preserve"> (pol.gast. 92+93)</t>
    </r>
  </si>
  <si>
    <r>
      <t xml:space="preserve">Transferencias a otras Administ. Públicas
</t>
    </r>
    <r>
      <rPr>
        <i/>
        <sz val="8"/>
        <rFont val="Arial Narrow"/>
        <family val="2"/>
      </rPr>
      <t>(pol.gast. 94)</t>
    </r>
  </si>
  <si>
    <t>TOTAL 
INGRESOS</t>
  </si>
  <si>
    <r>
      <t xml:space="preserve">TOTAL IMPUESTOS DIRECTOS 
</t>
    </r>
    <r>
      <rPr>
        <i/>
        <sz val="8"/>
        <rFont val="Arial Narrow"/>
        <family val="2"/>
      </rPr>
      <t>( Capítulo 1 )</t>
    </r>
  </si>
  <si>
    <t>IVA</t>
  </si>
  <si>
    <t>Otros imp. Indirectos</t>
  </si>
  <si>
    <r>
      <t xml:space="preserve">TOTAL IMPUESTOS INDIRECTOS 
</t>
    </r>
    <r>
      <rPr>
        <i/>
        <sz val="8"/>
        <rFont val="Arial Narrow"/>
        <family val="2"/>
      </rPr>
      <t>( Capítulo 2 )</t>
    </r>
  </si>
  <si>
    <r>
      <t xml:space="preserve">Prestac. de serv. públ. básicos
</t>
    </r>
    <r>
      <rPr>
        <i/>
        <sz val="8"/>
        <rFont val="Arial Narrow"/>
        <family val="2"/>
      </rPr>
      <t>(art.30)</t>
    </r>
  </si>
  <si>
    <r>
      <t xml:space="preserve">Prestac. de serv. públ. de carác. social y prefer.
</t>
    </r>
    <r>
      <rPr>
        <i/>
        <sz val="8"/>
        <rFont val="Arial Narrow"/>
        <family val="2"/>
      </rPr>
      <t>(art.31)</t>
    </r>
  </si>
  <si>
    <r>
      <t xml:space="preserve">Realiz. de activid. de compet. local
</t>
    </r>
    <r>
      <rPr>
        <i/>
        <sz val="8"/>
        <rFont val="Arial Narrow"/>
        <family val="2"/>
      </rPr>
      <t>(art.32)</t>
    </r>
  </si>
  <si>
    <r>
      <t xml:space="preserve">Utiliz. o aprov. especial del dom. públic.
</t>
    </r>
    <r>
      <rPr>
        <i/>
        <sz val="8"/>
        <rFont val="Arial Narrow"/>
        <family val="2"/>
      </rPr>
      <t>(art.33)</t>
    </r>
  </si>
  <si>
    <r>
      <t xml:space="preserve">Contribuc. especiales y otros ingres. 
</t>
    </r>
    <r>
      <rPr>
        <i/>
        <sz val="8"/>
        <rFont val="Arial Narrow"/>
        <family val="2"/>
      </rPr>
      <t>(resto del C.3)</t>
    </r>
  </si>
  <si>
    <t>del Estado</t>
  </si>
  <si>
    <t>de Empresas de la Entidad local</t>
  </si>
  <si>
    <t>de la C.C.A.A.</t>
  </si>
  <si>
    <t>de Diputaciones, 
Consejos o Cabildos</t>
  </si>
  <si>
    <t>del resto de Entes Locales</t>
  </si>
  <si>
    <t>Resto de 
Transf. Corrientes</t>
  </si>
  <si>
    <t>de Terrenos</t>
  </si>
  <si>
    <r>
      <t xml:space="preserve">TOTAL ENAJENACIÓN DE INVERSIONES REALES
</t>
    </r>
    <r>
      <rPr>
        <i/>
        <sz val="8"/>
        <rFont val="Arial Narrow"/>
        <family val="2"/>
      </rPr>
      <t>( Capítulo 6 )</t>
    </r>
  </si>
  <si>
    <t>Recaudación 
de Ingresos no financieros</t>
  </si>
  <si>
    <t>Recaudación 
de Ingresos financieros</t>
  </si>
  <si>
    <t>Impuestos sobre la renta</t>
  </si>
  <si>
    <t>Resto de imp. sobre el capital</t>
  </si>
  <si>
    <r>
      <t xml:space="preserve">TOTAL RECAUDACIÓN DE IMP. DIRECTOS
</t>
    </r>
    <r>
      <rPr>
        <i/>
        <sz val="8"/>
        <rFont val="Arial Narrow"/>
        <family val="2"/>
      </rPr>
      <t>( Capitulo 1 )</t>
    </r>
  </si>
  <si>
    <t>TOTAL 
AHORRO BRUTO</t>
  </si>
  <si>
    <r>
      <t xml:space="preserve">Amortización 
de deuda 
</t>
    </r>
    <r>
      <rPr>
        <i/>
        <sz val="8"/>
        <rFont val="Arial Narrow"/>
        <family val="2"/>
      </rPr>
      <t>(Cap. 9 de gastos)</t>
    </r>
  </si>
  <si>
    <t xml:space="preserve">Dip. Reg. Común </t>
  </si>
  <si>
    <t>TOTAL 
CAPACIDAD O NECESIDAD DE FINANCIACIÓN</t>
  </si>
  <si>
    <t>VOLVER AL ÍNDICE</t>
  </si>
  <si>
    <t>1 . - GASTOS</t>
  </si>
  <si>
    <t>1.1. Gasto total por tipo de Ente y tipo de gasto</t>
  </si>
  <si>
    <t>1.2. Gasto total de los Municipios por tramos de población y tipo de gasto</t>
  </si>
  <si>
    <t>1.26. Desglose de las áreas de gasto 4 y 9 "Actuaciones de carácter económico" y "Actuaciones de carácter general" de los Municipios por tramos de población</t>
  </si>
  <si>
    <t>1.23. El Gasto de capital de los Municipios por áreas de gasto y por CC.AA.</t>
  </si>
  <si>
    <t>1.22. El Gasto de capital de los Municipios por áreas de gasto y por tramos de población</t>
  </si>
  <si>
    <t>1.21. El Gasto de capital por áreas de gasto y por tipo de Ente</t>
  </si>
  <si>
    <t>1.20. El Gasto corriente de los Municipios por áreas de gasto y por CC.AA.</t>
  </si>
  <si>
    <t>1.19. El Gasto corriente de los Municipios por áreas de gasto y por tramos de población</t>
  </si>
  <si>
    <t>1.18. El Gasto corriente por áreas de gasto y por tipo de Ente</t>
  </si>
  <si>
    <t>1.17. Áreas de gasto de los Municipios por CC.AA.</t>
  </si>
  <si>
    <t>1.16. Áreas de gasto de los Municipios por tramos de población</t>
  </si>
  <si>
    <t>1.15. Áreas de gasto por tipo de Ente</t>
  </si>
  <si>
    <t>1.13. Desglose de las Inversiones por tipo de Ente</t>
  </si>
  <si>
    <t>1.14. Desglose de las Inversiones Reales de los Municipios por tramos de población</t>
  </si>
  <si>
    <t>1.12. Desglose de las Transferencias de capital de los Municipios por CC.AA.</t>
  </si>
  <si>
    <t>1.11. Desglose de las Transferencias de capital de los Municipios por tramos de población</t>
  </si>
  <si>
    <t>1.10. Desglose de las Transferencias de capital por tipo de Ente</t>
  </si>
  <si>
    <t>1.8. Gasto de Capital por tipo de Ente y capítulos de gasto</t>
  </si>
  <si>
    <t>1.9. Gasto de Capital de los Municipios por tramos de población y capítulos de gasto</t>
  </si>
  <si>
    <t>1.7. Desglose de las Transferencias corrientes de los Municipios por CC.AA.</t>
  </si>
  <si>
    <t>1.6. Desglose de las Transferencias corrientes de los Municipios por tramos de población</t>
  </si>
  <si>
    <t>1.5. Desglose de las Transferencias corrientes por tipo de Ente</t>
  </si>
  <si>
    <t>1.3. Gasto Corriente por tipo de Ente y capítulos de gasto</t>
  </si>
  <si>
    <t>1.4. Gasto Corriente de los Municipios por tramos de población y capítulos de gasto</t>
  </si>
  <si>
    <t>2.49. Recaudación de los Tasas y otros ingresos de los Municipios por CC.AA.</t>
  </si>
  <si>
    <t>2.48. Recaudación de los Tasas y otros ingresos de los Municipios por tramos de población</t>
  </si>
  <si>
    <t>2.47. Recaudación de los Tasas y otros ingresos de los Municipios por tipo de régimen local</t>
  </si>
  <si>
    <t>2.46. Recaudación de los Tasas y otros ingresos por tipo de Ente</t>
  </si>
  <si>
    <t>2.45. Recaudación de los Impuestos indirectos de los Municipios por CC.AA.</t>
  </si>
  <si>
    <t>2.44. Recaudación de los Impuestos indirectos de los Municipios por tramos de población</t>
  </si>
  <si>
    <t>2.43. Recaudación de los Impuestos indirectos de los Municipios por tipo de régimen local</t>
  </si>
  <si>
    <t>2.42. Recaudación de los Impuestos indirectos por tipo de Ente</t>
  </si>
  <si>
    <t>2.41. Recaudación de los Impuestos directos de los Municipios por CC.AA.</t>
  </si>
  <si>
    <t>2.40. Recaudación de los Impuestos directos de los Municipios por tramos de población</t>
  </si>
  <si>
    <t xml:space="preserve">2.39. Recaudación de los Impuestos directos de los Municipios por tipo de régimen local </t>
  </si>
  <si>
    <t>2.38. Recaudación de los Impuestos directos por tipo de Ente</t>
  </si>
  <si>
    <t>2.37. Recaudación de los ingresos locales por tipo de Ente y tipo de ingreso</t>
  </si>
  <si>
    <t>2.36. Desglose de las Transferencias de capital de los Municipios por CC.AA.</t>
  </si>
  <si>
    <t>2.35. Desglose de las Transferencias de capital de los Municipios por tramos de población</t>
  </si>
  <si>
    <t>2.34. Desglose de las Transferencias de capital de los Municipios por tipo de régimen local</t>
  </si>
  <si>
    <t>2.33. Desglose de las Transferencias de capital por tipo de Ente</t>
  </si>
  <si>
    <t>2.32. Desglose de la Enajenación de inversiones reales de los Municipios por CC.AA.</t>
  </si>
  <si>
    <t>2.31. Desglose de la Enajenación de inversiones reales de los Municipios por tramos de población</t>
  </si>
  <si>
    <t>2.29. Desglose de la Enajenación de Inversiones Reales por tipo de Ente</t>
  </si>
  <si>
    <t>2.28. Desglose de las Transferencias corrientes de los Municipios por CC.AA.</t>
  </si>
  <si>
    <t>2.27. Desglose de las Transferencias corrientes de los Municipios por tramos de población</t>
  </si>
  <si>
    <t>2.26. Desglose de las Transferencias corrientes de los Municipios por tipo de régimen local</t>
  </si>
  <si>
    <t>2.25. Desglose de las Transferencias corrientes por tipo de Ente</t>
  </si>
  <si>
    <t>2.24. Desglose de las Tasas y otros ingresos de los Municipios por CC.AA.</t>
  </si>
  <si>
    <t>2.23. Desglose de las Tasas y otros ingresos de los Municipios por tramos de población</t>
  </si>
  <si>
    <t>2.21. Desglose de las Tasas y otros ingresos por tipo de Ente</t>
  </si>
  <si>
    <t>2.20. Desglose de los Impuestos indirectos de los Municipios por CC.AA.</t>
  </si>
  <si>
    <t>2.19. Desglose de los Impuestos indirectos de los Municipios por tramos de población</t>
  </si>
  <si>
    <t>2.17. Desglose de los Impuestos indirectos por tipo de Ente</t>
  </si>
  <si>
    <t>2.18. Desglose de los Impuestos indirectos de los Municipios por tipo de régimen local</t>
  </si>
  <si>
    <t>2.16. Desglose de los Impuestos directos de los Municipios por CC.AA.</t>
  </si>
  <si>
    <t>2.15. Desglose de los Impuestos directos de los Municipios por tramos de población</t>
  </si>
  <si>
    <t>2.13. Desglose de los Impuestos directos por tipo de Ente</t>
  </si>
  <si>
    <t>2.12. Ingresos de capital de los Municipios por CC.AA. y capítulos de ingresos</t>
  </si>
  <si>
    <t>2.11. Ingreso de capital de los Municipios por tramos de población y cap. de ingreso</t>
  </si>
  <si>
    <t>2.9. Ingreso de capital por tipo de Ente y capítulos de ingreso</t>
  </si>
  <si>
    <t>2.8. Ingresos corrientes de los Municipios por CC.AA. y capítulos de ingresos</t>
  </si>
  <si>
    <t>2.7. Ingreso corriente de los Municipios por tramos de población y capítulos de ingreso</t>
  </si>
  <si>
    <t>2.5. Ingreso corriente por tipo de Ente y capítulos de ingreso</t>
  </si>
  <si>
    <t>2.4. Ingreso total de los Municipios por tipo de ingreso y CC.AA.</t>
  </si>
  <si>
    <t>2.3. Ingreso total de los Municipios por tramos de población y tipo de ingreso</t>
  </si>
  <si>
    <t>2.1. Ingreso total por tipo de Ente y tipo de ingreso</t>
  </si>
  <si>
    <t>2.2. Ingreso total de los Municipios por tipo de régimen local y tipo de ingreso</t>
  </si>
  <si>
    <t>2.6. Ingreso corriente de los Municipios por tipo de régimen local y capítulos de ingreso</t>
  </si>
  <si>
    <t>2.10. Ingreso de capital de los Municipios por tipo de régimen local y cap. de ingreso</t>
  </si>
  <si>
    <t>2.14. Desglose de los Impuestos directos de los Municipios por tipo de régimen local</t>
  </si>
  <si>
    <t>2.22. Desglose de las Tasas y otros ingresos de los Municipios por tipo de régimen local</t>
  </si>
  <si>
    <t>2.30. Desglose de la Enajenación de inversiones reales de los Municipios por tipo de régimen local</t>
  </si>
  <si>
    <t>3.30. Ratio entre Endeudamiento e Inversiones por CC.AA.</t>
  </si>
  <si>
    <t>3.28. Ratio entre Endeudamiento e Inversiones por tipo de Ente</t>
  </si>
  <si>
    <t>3.29. Ratio entre Endeudamiento e Inversiones por tramos de población</t>
  </si>
  <si>
    <t>3.19. Relación entre la financiación para inversiones y los gastos de capital por tipo de Ente</t>
  </si>
  <si>
    <t>3.17. Estabilidad presupuestaria de los Municipios sobre Ingresos no financieros por CC.AA.</t>
  </si>
  <si>
    <t>3.15. Estabilidad presupuestaria de los Municipios sobre Ingresos no financieros por tramos de población</t>
  </si>
  <si>
    <t>3.13. Estabilidad presupuestaria sobre Ingresos no financieros por tipo de Ente</t>
  </si>
  <si>
    <t>3.12. Nº de Municipios con Ahorro Neto positivo y negativo y suma de los importes de este Ahorro Neto por CC.AA.</t>
  </si>
  <si>
    <t>3.11. Ahorro Neto de los Municipios sobre Ingresos corrientes por CC.AA.</t>
  </si>
  <si>
    <t>3.9. Ahorro Neto de los Municipios sobre Ingresos corrientes por tramos de población</t>
  </si>
  <si>
    <t>3.7. Ahorro Neto sobre Ingresos corrientes por tipo de Ente</t>
  </si>
  <si>
    <t>3.6. Nº de Municipios con Ahorro Bruto positivo y negativo y suma de los importes de este Ahorro Bruto por CC.AA.</t>
  </si>
  <si>
    <t>3.5. Ahorro Bruto de los Municipios sobre Ingresos corrientes por CC.AA.</t>
  </si>
  <si>
    <t>3.3. Ahorro Bruto de los Municipios sobre Ingresos corrientes por tramos de población</t>
  </si>
  <si>
    <t>3.4. Nº de Municipios con Ahorro Bruto positivo y negativo y suma de los importes de este Ahorro Bruto por tramos de población</t>
  </si>
  <si>
    <t>3.1. Ahorro Bruto sobre Ingresos corrientes por tipo de Ente</t>
  </si>
  <si>
    <t>3.2. Nº de Entes con Ahorro Bruto positivo y negativo y suma de los importes de este Ahorro Bruto por tipo de Ente</t>
  </si>
  <si>
    <t xml:space="preserve">&gt;1.000.000 hab.           </t>
  </si>
  <si>
    <r>
      <t xml:space="preserve">TOTAL ACTUAC. DE CARÁCT. ECONÓMICO Y ACTUAC. DE CARÁCT. GENERAL
</t>
    </r>
    <r>
      <rPr>
        <i/>
        <sz val="8"/>
        <rFont val="Arial Narrow"/>
        <family val="2"/>
      </rPr>
      <t>( Área de gasto 4 y 9 )</t>
    </r>
  </si>
  <si>
    <t>Ingresos 
de capital</t>
  </si>
  <si>
    <t>% Ahorro Bruto 
/  Ing. corrientes</t>
  </si>
  <si>
    <t>% Ahorro Bruto 
/  Ing. Corrientes</t>
  </si>
  <si>
    <t>% Ahorro Neto  / Ing. corrientes</t>
  </si>
  <si>
    <r>
      <rPr>
        <b/>
        <sz val="10"/>
        <rFont val="Arial Narrow"/>
        <family val="2"/>
      </rPr>
      <t>Tasas por la prestac. de serv. públic. básicos</t>
    </r>
    <r>
      <rPr>
        <b/>
        <sz val="11"/>
        <rFont val="Arial Narrow"/>
        <family val="2"/>
      </rPr>
      <t xml:space="preserve">
</t>
    </r>
    <r>
      <rPr>
        <i/>
        <sz val="8"/>
        <rFont val="Arial Narrow"/>
        <family val="2"/>
      </rPr>
      <t>(art.30)</t>
    </r>
  </si>
  <si>
    <r>
      <rPr>
        <b/>
        <sz val="10"/>
        <rFont val="Arial Narrow"/>
        <family val="2"/>
      </rPr>
      <t>Tasas por la prestac. de serv. públic. de carác. social y prefer.</t>
    </r>
    <r>
      <rPr>
        <b/>
        <sz val="11"/>
        <rFont val="Arial Narrow"/>
        <family val="2"/>
      </rPr>
      <t xml:space="preserve">
</t>
    </r>
    <r>
      <rPr>
        <i/>
        <sz val="8"/>
        <rFont val="Arial Narrow"/>
        <family val="2"/>
      </rPr>
      <t>(art.31)</t>
    </r>
  </si>
  <si>
    <r>
      <rPr>
        <b/>
        <sz val="10"/>
        <rFont val="Arial Narrow"/>
        <family val="2"/>
      </rPr>
      <t>Tasas por la realiz. de activid. de competencia local</t>
    </r>
    <r>
      <rPr>
        <b/>
        <sz val="11"/>
        <rFont val="Arial Narrow"/>
        <family val="2"/>
      </rPr>
      <t xml:space="preserve">
</t>
    </r>
    <r>
      <rPr>
        <i/>
        <sz val="8"/>
        <rFont val="Arial Narrow"/>
        <family val="2"/>
      </rPr>
      <t>(art.32)</t>
    </r>
  </si>
  <si>
    <r>
      <rPr>
        <b/>
        <sz val="10"/>
        <rFont val="Arial Narrow"/>
        <family val="2"/>
      </rPr>
      <t>Tasas por utilización o
aprovecham.
especial</t>
    </r>
    <r>
      <rPr>
        <b/>
        <sz val="11"/>
        <rFont val="Arial Narrow"/>
        <family val="2"/>
      </rPr>
      <t xml:space="preserve">
</t>
    </r>
    <r>
      <rPr>
        <i/>
        <sz val="8"/>
        <rFont val="Arial Narrow"/>
        <family val="2"/>
      </rPr>
      <t>(art.33)</t>
    </r>
  </si>
  <si>
    <r>
      <rPr>
        <b/>
        <sz val="10"/>
        <rFont val="Arial Narrow"/>
        <family val="2"/>
      </rPr>
      <t>Precios públicos</t>
    </r>
    <r>
      <rPr>
        <b/>
        <sz val="11"/>
        <rFont val="Arial Narrow"/>
        <family val="2"/>
      </rPr>
      <t xml:space="preserve">
</t>
    </r>
    <r>
      <rPr>
        <i/>
        <sz val="8"/>
        <rFont val="Arial Narrow"/>
        <family val="2"/>
      </rPr>
      <t>(art.34)</t>
    </r>
  </si>
  <si>
    <r>
      <rPr>
        <b/>
        <sz val="10"/>
        <rFont val="Arial Narrow"/>
        <family val="2"/>
      </rPr>
      <t xml:space="preserve">Contribuciones especiales y otros ingresos </t>
    </r>
    <r>
      <rPr>
        <b/>
        <sz val="11"/>
        <rFont val="Arial Narrow"/>
        <family val="2"/>
      </rPr>
      <t xml:space="preserve">
</t>
    </r>
    <r>
      <rPr>
        <i/>
        <sz val="8"/>
        <rFont val="Arial Narrow"/>
        <family val="2"/>
      </rPr>
      <t>(resto del capítulo 3)</t>
    </r>
  </si>
  <si>
    <r>
      <rPr>
        <b/>
        <sz val="10"/>
        <rFont val="Arial Narrow"/>
        <family val="2"/>
      </rPr>
      <t>TOTAL RECAUDACIÓN DE TASAS Y OTROS INGRESOS</t>
    </r>
    <r>
      <rPr>
        <b/>
        <sz val="11"/>
        <rFont val="Arial Narrow"/>
        <family val="2"/>
      </rPr>
      <t xml:space="preserve">
</t>
    </r>
    <r>
      <rPr>
        <i/>
        <sz val="8"/>
        <rFont val="Arial Narrow"/>
        <family val="2"/>
      </rPr>
      <t>( Capitulo 3 )</t>
    </r>
  </si>
  <si>
    <r>
      <rPr>
        <b/>
        <sz val="10"/>
        <rFont val="Arial Narrow"/>
        <family val="2"/>
      </rPr>
      <t>Tasas por utilización o
aprovecham. especial</t>
    </r>
    <r>
      <rPr>
        <b/>
        <sz val="11"/>
        <rFont val="Arial Narrow"/>
        <family val="2"/>
      </rPr>
      <t xml:space="preserve">
</t>
    </r>
    <r>
      <rPr>
        <i/>
        <sz val="8"/>
        <rFont val="Arial Narrow"/>
        <family val="2"/>
      </rPr>
      <t>(art.33)</t>
    </r>
  </si>
  <si>
    <r>
      <rPr>
        <b/>
        <sz val="10"/>
        <rFont val="Arial Narrow"/>
        <family val="2"/>
      </rPr>
      <t>TOTAL RECAUDACIÓN DE IMP. INDIRECTOS</t>
    </r>
    <r>
      <rPr>
        <b/>
        <sz val="11"/>
        <rFont val="Arial Narrow"/>
        <family val="2"/>
      </rPr>
      <t xml:space="preserve">
</t>
    </r>
    <r>
      <rPr>
        <i/>
        <sz val="8"/>
        <rFont val="Arial Narrow"/>
        <family val="2"/>
      </rPr>
      <t>( Capitulo 2 )</t>
    </r>
  </si>
  <si>
    <t>a Diput. y Ayuntam.</t>
  </si>
  <si>
    <t>a Fam. e Instit. sin fines de lucro</t>
  </si>
  <si>
    <r>
      <t xml:space="preserve">TOTAL TRANSFER. CORRIENTES
</t>
    </r>
    <r>
      <rPr>
        <i/>
        <sz val="8"/>
        <rFont val="Arial Narrow"/>
        <family val="2"/>
      </rPr>
      <t>( Capítulo 4 )</t>
    </r>
  </si>
  <si>
    <r>
      <t xml:space="preserve">TOTAL TRANSFER. DE CAPITAL
</t>
    </r>
    <r>
      <rPr>
        <i/>
        <sz val="8"/>
        <rFont val="Arial Narrow"/>
        <family val="2"/>
      </rPr>
      <t>( Capítulo 7 )</t>
    </r>
  </si>
  <si>
    <t>Actuac. de Protec. y Promoc. Social</t>
  </si>
  <si>
    <t>Produc. de bien. públic. de carác. prefer.</t>
  </si>
  <si>
    <r>
      <t xml:space="preserve">TOTAL GASTOS CORRIENTES
</t>
    </r>
    <r>
      <rPr>
        <i/>
        <sz val="8"/>
        <rFont val="Arial Narrow"/>
        <family val="2"/>
      </rPr>
      <t>( Cap.1 + Cap.2 + Cap.3 + Cap.4 )</t>
    </r>
  </si>
  <si>
    <r>
      <t xml:space="preserve">Medio Ambiente 
</t>
    </r>
    <r>
      <rPr>
        <sz val="8"/>
        <rFont val="Arial Narrow"/>
        <family val="2"/>
      </rPr>
      <t xml:space="preserve"> </t>
    </r>
    <r>
      <rPr>
        <i/>
        <sz val="8"/>
        <rFont val="Arial Narrow"/>
        <family val="2"/>
      </rPr>
      <t>(pol.gast. 17)</t>
    </r>
  </si>
  <si>
    <r>
      <t xml:space="preserve">Pensiones, otras prest. económ. a emplea. y Fomen. del Empleo 
</t>
    </r>
    <r>
      <rPr>
        <i/>
        <sz val="8"/>
        <rFont val="Arial Narrow"/>
        <family val="2"/>
      </rPr>
      <t>(resto área gasto 2)</t>
    </r>
  </si>
  <si>
    <r>
      <t xml:space="preserve">Infraes-
tructuras
</t>
    </r>
    <r>
      <rPr>
        <i/>
        <sz val="8"/>
        <rFont val="Arial Narrow"/>
        <family val="2"/>
      </rPr>
      <t>(pol.gast. 45)</t>
    </r>
  </si>
  <si>
    <r>
      <t xml:space="preserve">Transfer. 
a otras Administ. Públicas
</t>
    </r>
    <r>
      <rPr>
        <i/>
        <sz val="8"/>
        <rFont val="Arial Narrow"/>
        <family val="2"/>
      </rPr>
      <t>(pol.gast. 94)</t>
    </r>
  </si>
  <si>
    <r>
      <t xml:space="preserve">Serv. de carác. gral. y Administ. financ. y tributaria
</t>
    </r>
    <r>
      <rPr>
        <i/>
        <sz val="8"/>
        <rFont val="Arial Narrow"/>
        <family val="2"/>
      </rPr>
      <t xml:space="preserve"> (pol.gast. 92+93)</t>
    </r>
  </si>
  <si>
    <r>
      <t xml:space="preserve">TOTAL GASTOS DE CAPITAL
</t>
    </r>
    <r>
      <rPr>
        <i/>
        <sz val="10"/>
        <rFont val="Arial Narrow"/>
        <family val="2"/>
      </rPr>
      <t>( Capítulo 6 + Capítulo 7 )</t>
    </r>
  </si>
  <si>
    <r>
      <t xml:space="preserve">TOTAL INGRESOS  CORRIENTES
</t>
    </r>
    <r>
      <rPr>
        <i/>
        <sz val="8"/>
        <rFont val="Arial Narrow"/>
        <family val="2"/>
      </rPr>
      <t>(Cap. 1 + Cap. 2 + Cap. 3 + Cap. 4 + Cap. 5)</t>
    </r>
  </si>
  <si>
    <r>
      <t xml:space="preserve">Impuestos directos
</t>
    </r>
    <r>
      <rPr>
        <i/>
        <sz val="8"/>
        <rFont val="Arial Narrow"/>
        <family val="2"/>
      </rPr>
      <t>(Capítulo 1)</t>
    </r>
  </si>
  <si>
    <r>
      <t xml:space="preserve">Impuestos indirectos
</t>
    </r>
    <r>
      <rPr>
        <i/>
        <sz val="8"/>
        <rFont val="Arial Narrow"/>
        <family val="2"/>
      </rPr>
      <t>(Capítulo 2)</t>
    </r>
  </si>
  <si>
    <r>
      <t xml:space="preserve">Tasas y otros ingresos
</t>
    </r>
    <r>
      <rPr>
        <i/>
        <sz val="8"/>
        <rFont val="Arial Narrow"/>
        <family val="2"/>
      </rPr>
      <t>(Capítulo 3)</t>
    </r>
  </si>
  <si>
    <r>
      <t xml:space="preserve">Transf. Corrientes
</t>
    </r>
    <r>
      <rPr>
        <i/>
        <sz val="8"/>
        <rFont val="Arial Narrow"/>
        <family val="2"/>
      </rPr>
      <t>(Capítulo 4)</t>
    </r>
  </si>
  <si>
    <r>
      <t xml:space="preserve">Ingresos patrimoniales
</t>
    </r>
    <r>
      <rPr>
        <i/>
        <sz val="8"/>
        <rFont val="Arial Narrow"/>
        <family val="2"/>
      </rPr>
      <t>(Capítulo 5)</t>
    </r>
  </si>
  <si>
    <r>
      <t xml:space="preserve">Transferencias 
de capital
</t>
    </r>
    <r>
      <rPr>
        <i/>
        <sz val="8"/>
        <rFont val="Arial Narrow"/>
        <family val="2"/>
      </rPr>
      <t>(Capítulo 7)</t>
    </r>
  </si>
  <si>
    <r>
      <t xml:space="preserve">TOTAL INGRESOS
 DE CAPITAL
</t>
    </r>
    <r>
      <rPr>
        <i/>
        <sz val="8"/>
        <rFont val="Arial Narrow"/>
        <family val="2"/>
      </rPr>
      <t>(Cap. 6 + Cap. 7 )</t>
    </r>
  </si>
  <si>
    <r>
      <t xml:space="preserve">Enajenación de 
Inversiones Reales
</t>
    </r>
    <r>
      <rPr>
        <i/>
        <sz val="8"/>
        <rFont val="Arial Narrow"/>
        <family val="2"/>
      </rPr>
      <t>(Capítulo 6)</t>
    </r>
  </si>
  <si>
    <t>de Ayuntam.</t>
  </si>
  <si>
    <r>
      <rPr>
        <b/>
        <sz val="10"/>
        <rFont val="Arial Narrow"/>
        <family val="2"/>
      </rPr>
      <t>Tasas por la realiz. de activid. de compet. local</t>
    </r>
    <r>
      <rPr>
        <b/>
        <sz val="11"/>
        <rFont val="Arial Narrow"/>
        <family val="2"/>
      </rPr>
      <t xml:space="preserve">
</t>
    </r>
    <r>
      <rPr>
        <i/>
        <sz val="8"/>
        <rFont val="Arial Narrow"/>
        <family val="2"/>
      </rPr>
      <t>(art.32)</t>
    </r>
  </si>
  <si>
    <r>
      <rPr>
        <b/>
        <sz val="10"/>
        <rFont val="Arial Narrow"/>
        <family val="2"/>
      </rPr>
      <t xml:space="preserve">Contrib. especiales y otros ingresos </t>
    </r>
    <r>
      <rPr>
        <b/>
        <sz val="11"/>
        <rFont val="Arial Narrow"/>
        <family val="2"/>
      </rPr>
      <t xml:space="preserve">
</t>
    </r>
    <r>
      <rPr>
        <i/>
        <sz val="8"/>
        <rFont val="Arial Narrow"/>
        <family val="2"/>
      </rPr>
      <t>(resto del capítulo 3)</t>
    </r>
  </si>
  <si>
    <t>Nº Entes con 
Ahorro Bruto 
( + )</t>
  </si>
  <si>
    <t>Nº Entes con 
Ahorro Bruto
 ( - )</t>
  </si>
  <si>
    <r>
      <rPr>
        <b/>
        <sz val="14"/>
        <rFont val="Arial Narrow"/>
        <family val="2"/>
      </rPr>
      <t xml:space="preserve">Σ </t>
    </r>
    <r>
      <rPr>
        <b/>
        <sz val="10"/>
        <rFont val="Arial Narrow"/>
        <family val="2"/>
      </rPr>
      <t>de import. con Ah. Bruto
 ( + )</t>
    </r>
  </si>
  <si>
    <r>
      <rPr>
        <b/>
        <sz val="14"/>
        <rFont val="Arial Narrow"/>
        <family val="2"/>
      </rPr>
      <t xml:space="preserve">Σ </t>
    </r>
    <r>
      <rPr>
        <b/>
        <sz val="10"/>
        <rFont val="Arial Narrow"/>
        <family val="2"/>
      </rPr>
      <t>de import. con Ah. Bruto
 ( - )</t>
    </r>
  </si>
  <si>
    <t>Nº Entes con 
Ahorro Neto
 ( - )</t>
  </si>
  <si>
    <r>
      <rPr>
        <b/>
        <sz val="14"/>
        <rFont val="Arial Narrow"/>
        <family val="2"/>
      </rPr>
      <t xml:space="preserve">Σ </t>
    </r>
    <r>
      <rPr>
        <b/>
        <sz val="10"/>
        <rFont val="Arial Narrow"/>
        <family val="2"/>
      </rPr>
      <t>de import. con Ah. Neto
 ( - )</t>
    </r>
  </si>
  <si>
    <t>Nº Entes con 
Necesidad de financiación
 ( - )</t>
  </si>
  <si>
    <r>
      <rPr>
        <b/>
        <sz val="14"/>
        <rFont val="Arial Narrow"/>
        <family val="2"/>
      </rPr>
      <t xml:space="preserve">% </t>
    </r>
    <r>
      <rPr>
        <b/>
        <sz val="10"/>
        <rFont val="Arial Narrow"/>
        <family val="2"/>
      </rPr>
      <t xml:space="preserve">
Capacidad ( + ) o Necesidad ( - ) de financiación
s/  Ingresos no financiaros</t>
    </r>
  </si>
  <si>
    <t>Nº Entes con 
Capacidad de financ.
 ( + )</t>
  </si>
  <si>
    <r>
      <rPr>
        <b/>
        <sz val="14"/>
        <rFont val="Arial Narrow"/>
        <family val="2"/>
      </rPr>
      <t xml:space="preserve">Σ </t>
    </r>
    <r>
      <rPr>
        <b/>
        <sz val="10"/>
        <rFont val="Arial Narrow"/>
        <family val="2"/>
      </rPr>
      <t xml:space="preserve"> de import. con Capacidad de financ. 
( + )</t>
    </r>
  </si>
  <si>
    <r>
      <rPr>
        <b/>
        <sz val="14"/>
        <rFont val="Arial Narrow"/>
        <family val="2"/>
      </rPr>
      <t xml:space="preserve">Σ </t>
    </r>
    <r>
      <rPr>
        <b/>
        <sz val="10"/>
        <rFont val="Arial Narrow"/>
        <family val="2"/>
      </rPr>
      <t xml:space="preserve"> de import. con Necesidad de financ.
 ( - )</t>
    </r>
  </si>
  <si>
    <t>Nº Entes con 
Capac. de financ. ( + )</t>
  </si>
  <si>
    <t>Nº Entes con 
Necesidad de financ. ( - )</t>
  </si>
  <si>
    <r>
      <rPr>
        <b/>
        <sz val="14"/>
        <rFont val="Arial Narrow"/>
        <family val="2"/>
      </rPr>
      <t xml:space="preserve">Σ </t>
    </r>
    <r>
      <rPr>
        <b/>
        <sz val="10"/>
        <rFont val="Arial Narrow"/>
        <family val="2"/>
      </rPr>
      <t xml:space="preserve"> de import. con Neces. de financ. ( - )</t>
    </r>
  </si>
  <si>
    <r>
      <rPr>
        <b/>
        <sz val="14"/>
        <rFont val="Arial Narrow"/>
        <family val="2"/>
      </rPr>
      <t xml:space="preserve">Σ </t>
    </r>
    <r>
      <rPr>
        <b/>
        <sz val="10"/>
        <rFont val="Arial Narrow"/>
        <family val="2"/>
      </rPr>
      <t xml:space="preserve"> de import. con Capac. de financ. ( + )</t>
    </r>
  </si>
  <si>
    <r>
      <t xml:space="preserve">Endeudamiento
</t>
    </r>
    <r>
      <rPr>
        <i/>
        <sz val="8"/>
        <rFont val="Arial Narrow"/>
        <family val="2"/>
      </rPr>
      <t>(Cap. 9 Ing.)</t>
    </r>
  </si>
  <si>
    <r>
      <t xml:space="preserve">Inversiones Reales
</t>
    </r>
    <r>
      <rPr>
        <i/>
        <sz val="8"/>
        <rFont val="Arial Narrow"/>
        <family val="2"/>
      </rPr>
      <t>(Cap. 6 Gtos.)</t>
    </r>
  </si>
  <si>
    <t>3.14. Nº de Entes con Estabilidad presupuestaria positiva y negativa y suma de los importes de esta por tipo de Ente</t>
  </si>
  <si>
    <t>3.16. Nº de Municipios con Estabilidad presupuestaria positiva y negativa y suma de los importes de esta por tramos de población</t>
  </si>
  <si>
    <t>3.8. Nº de Entes con Ahorro Neto positivo y negativo y suma de los importes de este Ahorro Neto por tipo de Ente</t>
  </si>
  <si>
    <t>3.10. Nº de Municipios con Ahorro Neto positivo y negativo y suma de los importes de este Ahorro Neto por tramos de población</t>
  </si>
  <si>
    <t>3.18. Nº de Ayuntamientos con Estabilidad presupuestaria positiva y negativa y suma de los importes de esta por CC.AA.</t>
  </si>
  <si>
    <r>
      <rPr>
        <b/>
        <sz val="10"/>
        <rFont val="Arial Narrow"/>
        <family val="2"/>
      </rPr>
      <t>Ahorro Bruto</t>
    </r>
    <r>
      <rPr>
        <b/>
        <sz val="11"/>
        <rFont val="Arial Narrow"/>
        <family val="2"/>
      </rPr>
      <t xml:space="preserve">
</t>
    </r>
    <r>
      <rPr>
        <i/>
        <sz val="8"/>
        <rFont val="Arial Narrow"/>
        <family val="2"/>
      </rPr>
      <t>( 1 )</t>
    </r>
  </si>
  <si>
    <r>
      <rPr>
        <b/>
        <sz val="10"/>
        <rFont val="Arial Narrow"/>
        <family val="2"/>
      </rPr>
      <t xml:space="preserve">Enajen. de Inver. Reales </t>
    </r>
    <r>
      <rPr>
        <b/>
        <sz val="11"/>
        <rFont val="Arial Narrow"/>
        <family val="2"/>
      </rPr>
      <t xml:space="preserve">
</t>
    </r>
    <r>
      <rPr>
        <i/>
        <sz val="8"/>
        <rFont val="Arial Narrow"/>
        <family val="2"/>
      </rPr>
      <t>(Cap.6 de Ing.)
( 2 )</t>
    </r>
  </si>
  <si>
    <r>
      <rPr>
        <b/>
        <sz val="10"/>
        <rFont val="Arial Narrow"/>
        <family val="2"/>
      </rPr>
      <t>Transfer. de capital</t>
    </r>
    <r>
      <rPr>
        <b/>
        <sz val="11"/>
        <rFont val="Arial Narrow"/>
        <family val="2"/>
      </rPr>
      <t xml:space="preserve">
</t>
    </r>
    <r>
      <rPr>
        <i/>
        <sz val="8"/>
        <rFont val="Arial Narrow"/>
        <family val="2"/>
      </rPr>
      <t>(Cap.7 de Ing.)
( 3 )</t>
    </r>
  </si>
  <si>
    <r>
      <t xml:space="preserve">3.24. </t>
    </r>
    <r>
      <rPr>
        <b/>
        <u/>
        <sz val="13"/>
        <rFont val="Arial Narrow"/>
        <family val="2"/>
      </rPr>
      <t>Aytos. con Ahorro Bruto positivo</t>
    </r>
    <r>
      <rPr>
        <b/>
        <sz val="13"/>
        <rFont val="Arial Narrow"/>
        <family val="2"/>
      </rPr>
      <t>. Financiación para inversiones sobre gastos de capital por CC.AA.</t>
    </r>
  </si>
  <si>
    <r>
      <t xml:space="preserve">3.22. </t>
    </r>
    <r>
      <rPr>
        <b/>
        <u/>
        <sz val="13"/>
        <rFont val="Arial Narrow"/>
        <family val="2"/>
      </rPr>
      <t>Entes con Ah. Bruto positivo</t>
    </r>
    <r>
      <rPr>
        <b/>
        <sz val="13"/>
        <rFont val="Arial Narrow"/>
        <family val="2"/>
      </rPr>
      <t>. Relación entre la financ. para invers. y los gtos. de capital por tipo de Ente</t>
    </r>
  </si>
  <si>
    <r>
      <t xml:space="preserve">3.23. </t>
    </r>
    <r>
      <rPr>
        <b/>
        <u/>
        <sz val="13"/>
        <rFont val="Arial Narrow"/>
        <family val="2"/>
      </rPr>
      <t>Aytos. con Ah. Bruto positivo</t>
    </r>
    <r>
      <rPr>
        <b/>
        <sz val="13"/>
        <rFont val="Arial Narrow"/>
        <family val="2"/>
      </rPr>
      <t>. Financ. para invers. sobre gtos. de capital por tramos de población</t>
    </r>
  </si>
  <si>
    <t>3.21. Relación entre la financ. para inver. y los gtos. de capital de los Municipios por CC.AA.</t>
  </si>
  <si>
    <t>3.20. Relación entre la financ. para invers. y los gtos. de capital de los Municipios por tramos de pobl.</t>
  </si>
  <si>
    <r>
      <rPr>
        <b/>
        <sz val="10"/>
        <rFont val="Arial Narrow"/>
        <family val="2"/>
      </rPr>
      <t xml:space="preserve">Enajen. de Inver. Reales </t>
    </r>
    <r>
      <rPr>
        <b/>
        <sz val="11"/>
        <rFont val="Arial Narrow"/>
        <family val="2"/>
      </rPr>
      <t xml:space="preserve">
</t>
    </r>
    <r>
      <rPr>
        <i/>
        <sz val="8"/>
        <rFont val="Arial Narrow"/>
        <family val="2"/>
      </rPr>
      <t>(Cap.6 de Ing.)</t>
    </r>
    <r>
      <rPr>
        <b/>
        <i/>
        <sz val="8"/>
        <rFont val="Arial Narrow"/>
        <family val="2"/>
      </rPr>
      <t xml:space="preserve"> ( 2 )</t>
    </r>
  </si>
  <si>
    <r>
      <rPr>
        <b/>
        <sz val="10"/>
        <rFont val="Arial Narrow"/>
        <family val="2"/>
      </rPr>
      <t>Ahorro Bruto</t>
    </r>
    <r>
      <rPr>
        <b/>
        <sz val="11"/>
        <rFont val="Arial Narrow"/>
        <family val="2"/>
      </rPr>
      <t xml:space="preserve">
</t>
    </r>
    <r>
      <rPr>
        <b/>
        <i/>
        <sz val="8"/>
        <rFont val="Arial Narrow"/>
        <family val="2"/>
      </rPr>
      <t>( 1 )</t>
    </r>
  </si>
  <si>
    <r>
      <rPr>
        <b/>
        <sz val="10"/>
        <rFont val="Arial Narrow"/>
        <family val="2"/>
      </rPr>
      <t>Transfer. de capital</t>
    </r>
    <r>
      <rPr>
        <b/>
        <sz val="11"/>
        <rFont val="Arial Narrow"/>
        <family val="2"/>
      </rPr>
      <t xml:space="preserve">
</t>
    </r>
    <r>
      <rPr>
        <i/>
        <sz val="8"/>
        <rFont val="Arial Narrow"/>
        <family val="2"/>
      </rPr>
      <t xml:space="preserve">(Cap.7 de Ing.) </t>
    </r>
    <r>
      <rPr>
        <b/>
        <i/>
        <sz val="8"/>
        <rFont val="Arial Narrow"/>
        <family val="2"/>
      </rPr>
      <t>( 3 )</t>
    </r>
  </si>
  <si>
    <r>
      <t xml:space="preserve">3.31. </t>
    </r>
    <r>
      <rPr>
        <b/>
        <u/>
        <sz val="14"/>
        <rFont val="Arial Narrow"/>
        <family val="2"/>
      </rPr>
      <t>Entes con Ah. Bruto positivo</t>
    </r>
    <r>
      <rPr>
        <b/>
        <sz val="14"/>
        <rFont val="Arial Narrow"/>
        <family val="2"/>
      </rPr>
      <t>. Ratio entre Endeudamiento e Inversión por tipo de Ente</t>
    </r>
  </si>
  <si>
    <r>
      <t xml:space="preserve">3.32. </t>
    </r>
    <r>
      <rPr>
        <b/>
        <u/>
        <sz val="13"/>
        <rFont val="Arial Narrow"/>
        <family val="2"/>
      </rPr>
      <t>Aytos. con Ah. Bruto positivo</t>
    </r>
    <r>
      <rPr>
        <b/>
        <sz val="13"/>
        <rFont val="Arial Narrow"/>
        <family val="2"/>
      </rPr>
      <t>. Ratio entre Endeudamiento e Inversión por tramos de población</t>
    </r>
  </si>
  <si>
    <r>
      <t xml:space="preserve">3.33. </t>
    </r>
    <r>
      <rPr>
        <b/>
        <u/>
        <sz val="13"/>
        <rFont val="Arial Narrow"/>
        <family val="2"/>
      </rPr>
      <t>Aytos. con Ah. Bruto positivo</t>
    </r>
    <r>
      <rPr>
        <b/>
        <sz val="13"/>
        <rFont val="Arial Narrow"/>
        <family val="2"/>
      </rPr>
      <t>. Ratio entre Endeudamiento e Inversiones por CC.AA.</t>
    </r>
  </si>
  <si>
    <r>
      <t xml:space="preserve">3.34. </t>
    </r>
    <r>
      <rPr>
        <b/>
        <u/>
        <sz val="13"/>
        <rFont val="Arial Narrow"/>
        <family val="2"/>
      </rPr>
      <t>Entes con Ah. Bruto negativo</t>
    </r>
    <r>
      <rPr>
        <b/>
        <sz val="13"/>
        <rFont val="Arial Narrow"/>
        <family val="2"/>
      </rPr>
      <t>. Ratio entre Endeudamiento e Inversión por tipo de Ente</t>
    </r>
  </si>
  <si>
    <r>
      <t xml:space="preserve">3.35. </t>
    </r>
    <r>
      <rPr>
        <b/>
        <u/>
        <sz val="13"/>
        <rFont val="Arial Narrow"/>
        <family val="2"/>
      </rPr>
      <t>Aytos. con Ah. Bruto negativo</t>
    </r>
    <r>
      <rPr>
        <b/>
        <sz val="13"/>
        <rFont val="Arial Narrow"/>
        <family val="2"/>
      </rPr>
      <t>. Ratio entre Endeudamiento e Inversión por tramos de población</t>
    </r>
  </si>
  <si>
    <r>
      <t xml:space="preserve">3.36. </t>
    </r>
    <r>
      <rPr>
        <b/>
        <u/>
        <sz val="13"/>
        <rFont val="Arial Narrow"/>
        <family val="2"/>
      </rPr>
      <t>Aytos. con Ah. Bruto negativo</t>
    </r>
    <r>
      <rPr>
        <b/>
        <sz val="13"/>
        <rFont val="Arial Narrow"/>
        <family val="2"/>
      </rPr>
      <t>. Ratio entre Endeudamiento e Inversión por CC.AA.</t>
    </r>
  </si>
  <si>
    <r>
      <t xml:space="preserve">3.25. </t>
    </r>
    <r>
      <rPr>
        <b/>
        <u/>
        <sz val="13"/>
        <rFont val="Arial Narrow"/>
        <family val="2"/>
      </rPr>
      <t>Entes con Ah. Bruto negativo</t>
    </r>
    <r>
      <rPr>
        <b/>
        <sz val="13"/>
        <rFont val="Arial Narrow"/>
        <family val="2"/>
      </rPr>
      <t>. Relación entre la financ. para invers. y los gtos. de capital por tipo de Ente</t>
    </r>
  </si>
  <si>
    <r>
      <t xml:space="preserve">3.26. </t>
    </r>
    <r>
      <rPr>
        <b/>
        <u/>
        <sz val="13"/>
        <rFont val="Arial Narrow"/>
        <family val="2"/>
      </rPr>
      <t>Aytos. con Ah. Bruto negativo</t>
    </r>
    <r>
      <rPr>
        <b/>
        <sz val="13"/>
        <rFont val="Arial Narrow"/>
        <family val="2"/>
      </rPr>
      <t>. Financ. para invers. sobre gtos. de capital por tramos de población</t>
    </r>
  </si>
  <si>
    <r>
      <t xml:space="preserve">3.27. </t>
    </r>
    <r>
      <rPr>
        <b/>
        <u/>
        <sz val="13"/>
        <rFont val="Arial Narrow"/>
        <family val="2"/>
      </rPr>
      <t>Aytos. con Ahorro Bruto negativo</t>
    </r>
    <r>
      <rPr>
        <b/>
        <sz val="13"/>
        <rFont val="Arial Narrow"/>
        <family val="2"/>
      </rPr>
      <t>. Financiación para inversiones sobre gastos de capital por CC.AA.</t>
    </r>
  </si>
  <si>
    <t>TOTAL AHORRO BRUTO</t>
  </si>
  <si>
    <t>TOTAL AHORRO NETO</t>
  </si>
  <si>
    <t>TOTAL SALDO NO FINANCIERO</t>
  </si>
  <si>
    <t>TOTAL FINANCIACIÓN PARA INVERSIONES Y GASTOS DE CAPITAL</t>
  </si>
  <si>
    <t>ENDEUDAMIENTO E INVERSIONES</t>
  </si>
  <si>
    <r>
      <rPr>
        <b/>
        <u/>
        <sz val="10"/>
        <rFont val="Arial Narrow"/>
        <family val="2"/>
      </rPr>
      <t xml:space="preserve">Financ. para Inversiones </t>
    </r>
    <r>
      <rPr>
        <b/>
        <sz val="11"/>
        <rFont val="Arial Narrow"/>
        <family val="2"/>
      </rPr>
      <t xml:space="preserve">
</t>
    </r>
    <r>
      <rPr>
        <i/>
        <sz val="11"/>
        <rFont val="Arial Narrow"/>
        <family val="2"/>
      </rPr>
      <t xml:space="preserve"> </t>
    </r>
    <r>
      <rPr>
        <i/>
        <sz val="8"/>
        <rFont val="Arial Narrow"/>
        <family val="2"/>
      </rPr>
      <t>(4) = (1)+(2)+(3)</t>
    </r>
  </si>
  <si>
    <r>
      <rPr>
        <b/>
        <u/>
        <sz val="10"/>
        <rFont val="Arial Narrow"/>
        <family val="2"/>
      </rPr>
      <t>Gastos de capital</t>
    </r>
    <r>
      <rPr>
        <b/>
        <sz val="10"/>
        <rFont val="Arial Narrow"/>
        <family val="2"/>
      </rPr>
      <t xml:space="preserve">
</t>
    </r>
    <r>
      <rPr>
        <sz val="8"/>
        <rFont val="Arial Narrow"/>
        <family val="2"/>
      </rPr>
      <t>Invers. Reales</t>
    </r>
    <r>
      <rPr>
        <b/>
        <sz val="8"/>
        <rFont val="Arial Narrow"/>
        <family val="2"/>
      </rPr>
      <t xml:space="preserve"> </t>
    </r>
    <r>
      <rPr>
        <sz val="8"/>
        <rFont val="Arial Narrow"/>
        <family val="2"/>
      </rPr>
      <t>( cap. 6 Gastos ) + Transf. de capital (cap. 7 Gastos) 
(5)</t>
    </r>
  </si>
  <si>
    <r>
      <t xml:space="preserve">Financiación para Inversiones
/  Gastos de Capital
</t>
    </r>
    <r>
      <rPr>
        <sz val="8"/>
        <rFont val="Arial Narrow"/>
        <family val="2"/>
      </rPr>
      <t>(4)/(5)</t>
    </r>
  </si>
  <si>
    <t>INDICADORES DE SOLVENCIA Y LIQUIDEZ</t>
  </si>
  <si>
    <t>3.43. Indicadores de solvencia y liquidez por tipo de Ente</t>
  </si>
  <si>
    <r>
      <t xml:space="preserve">Total Fondos líquidos
</t>
    </r>
    <r>
      <rPr>
        <sz val="8"/>
        <rFont val="Arial Narrow"/>
        <family val="2"/>
      </rPr>
      <t>(1)</t>
    </r>
  </si>
  <si>
    <r>
      <t xml:space="preserve">Total Derechos pend. de cobro
</t>
    </r>
    <r>
      <rPr>
        <sz val="8"/>
        <rFont val="Arial Narrow"/>
        <family val="2"/>
      </rPr>
      <t>(2)</t>
    </r>
  </si>
  <si>
    <r>
      <t>TOTAL</t>
    </r>
    <r>
      <rPr>
        <sz val="8"/>
        <rFont val="Arial Narrow"/>
        <family val="2"/>
      </rPr>
      <t xml:space="preserve">
(3) = (1) + (2)</t>
    </r>
  </si>
  <si>
    <r>
      <t xml:space="preserve">Total Obligaciones pend. de pago
</t>
    </r>
    <r>
      <rPr>
        <sz val="8"/>
        <rFont val="Arial Narrow"/>
        <family val="2"/>
      </rPr>
      <t>(4)</t>
    </r>
  </si>
  <si>
    <r>
      <rPr>
        <b/>
        <sz val="11"/>
        <rFont val="Arial Narrow"/>
        <family val="2"/>
      </rPr>
      <t>ÍNDICE DE SOLVENCIA</t>
    </r>
    <r>
      <rPr>
        <b/>
        <sz val="10"/>
        <rFont val="Arial Narrow"/>
        <family val="2"/>
      </rPr>
      <t xml:space="preserve">
</t>
    </r>
    <r>
      <rPr>
        <sz val="8"/>
        <rFont val="Arial Narrow"/>
        <family val="2"/>
      </rPr>
      <t>(3) / (4)</t>
    </r>
  </si>
  <si>
    <r>
      <rPr>
        <b/>
        <sz val="11"/>
        <rFont val="Arial Narrow"/>
        <family val="2"/>
      </rPr>
      <t>ÍNDICE DE LIQUIDEZ</t>
    </r>
    <r>
      <rPr>
        <b/>
        <sz val="10"/>
        <rFont val="Arial Narrow"/>
        <family val="2"/>
      </rPr>
      <t xml:space="preserve">
</t>
    </r>
    <r>
      <rPr>
        <sz val="8"/>
        <rFont val="Arial Narrow"/>
        <family val="2"/>
      </rPr>
      <t>(1) / (4)</t>
    </r>
  </si>
  <si>
    <t>3.44. Indicadores de solvencia y liquidez por tramos de población</t>
  </si>
  <si>
    <t>3.45. Indicadores de solvencia y liquidez por CC.AA.</t>
  </si>
  <si>
    <t>RELEVANCIA REMANETE DE TESORERÍA</t>
  </si>
  <si>
    <t>3.40. Indicadores de relevancia del Remanente de Tesorería por tipo de Ente</t>
  </si>
  <si>
    <r>
      <t xml:space="preserve">Total Remanente 
de tesorería para gastos generales
</t>
    </r>
    <r>
      <rPr>
        <sz val="8"/>
        <rFont val="Arial Narrow"/>
        <family val="2"/>
      </rPr>
      <t>(1)</t>
    </r>
  </si>
  <si>
    <r>
      <t xml:space="preserve">Total Obligaciones pend. de pago
</t>
    </r>
    <r>
      <rPr>
        <sz val="8"/>
        <rFont val="Arial Narrow"/>
        <family val="2"/>
      </rPr>
      <t>(2)</t>
    </r>
  </si>
  <si>
    <r>
      <t xml:space="preserve">Relevancia remanente de tesorería libre
</t>
    </r>
    <r>
      <rPr>
        <sz val="8"/>
        <rFont val="Arial Narrow"/>
        <family val="2"/>
      </rPr>
      <t>(1) / (2)</t>
    </r>
  </si>
  <si>
    <r>
      <t>Total Remanente de tesorería</t>
    </r>
    <r>
      <rPr>
        <sz val="8"/>
        <rFont val="Arial Narrow"/>
        <family val="2"/>
      </rPr>
      <t xml:space="preserve">
(3)</t>
    </r>
  </si>
  <si>
    <r>
      <t xml:space="preserve">Total derechos liquidados                                    </t>
    </r>
    <r>
      <rPr>
        <sz val="8"/>
        <rFont val="Arial Narrow"/>
        <family val="2"/>
      </rPr>
      <t>(4)</t>
    </r>
  </si>
  <si>
    <r>
      <t xml:space="preserve">Total Remanente tesorería / Ingresos totales
</t>
    </r>
    <r>
      <rPr>
        <sz val="8"/>
        <rFont val="Arial Narrow"/>
        <family val="2"/>
      </rPr>
      <t>(3) / (4)</t>
    </r>
  </si>
  <si>
    <t>3.41. Indicadores de relevancia del Remanente de Tesorería por tramos de población</t>
  </si>
  <si>
    <t>3.42. Indicadores de relevancia del Remanente de Tesorería por CC.AA.</t>
  </si>
  <si>
    <t xml:space="preserve">TOTAL REMANTE DE TESORERÍA </t>
  </si>
  <si>
    <t>3.37. Remanente de Tesorería por tipo de ente</t>
  </si>
  <si>
    <r>
      <t xml:space="preserve">Total Obligaciones pend. de pago
</t>
    </r>
    <r>
      <rPr>
        <sz val="8"/>
        <rFont val="Arial Narrow"/>
        <family val="2"/>
      </rPr>
      <t>(3)</t>
    </r>
  </si>
  <si>
    <t>3.38. Remanente de Tesorería por tramos de población</t>
  </si>
  <si>
    <t>3.39. Remanente de Tesorería por CC.AA.</t>
  </si>
  <si>
    <r>
      <t xml:space="preserve">Partidas pendientes de aplicación                        </t>
    </r>
    <r>
      <rPr>
        <sz val="8"/>
        <rFont val="Arial Narrow"/>
        <family val="2"/>
      </rPr>
      <t>( 4 )</t>
    </r>
  </si>
  <si>
    <r>
      <t xml:space="preserve">Saldos de dudoso cobro
</t>
    </r>
    <r>
      <rPr>
        <sz val="8"/>
        <rFont val="Arial Narrow"/>
        <family val="2"/>
      </rPr>
      <t>(6)</t>
    </r>
  </si>
  <si>
    <r>
      <t xml:space="preserve">Exceso de financiación afectada
</t>
    </r>
    <r>
      <rPr>
        <sz val="8"/>
        <rFont val="Arial Narrow"/>
        <family val="2"/>
      </rPr>
      <t>(7)</t>
    </r>
  </si>
  <si>
    <r>
      <rPr>
        <b/>
        <sz val="12"/>
        <rFont val="Arial Narrow"/>
        <family val="2"/>
      </rPr>
      <t>Total Remanente 
de tesorería para gastos generales</t>
    </r>
    <r>
      <rPr>
        <b/>
        <sz val="10"/>
        <rFont val="Arial Narrow"/>
        <family val="2"/>
      </rPr>
      <t xml:space="preserve">
</t>
    </r>
    <r>
      <rPr>
        <sz val="8"/>
        <rFont val="Arial Narrow"/>
        <family val="2"/>
      </rPr>
      <t>(8)=(5)-(6)-(7)</t>
    </r>
  </si>
  <si>
    <r>
      <rPr>
        <b/>
        <sz val="12"/>
        <rFont val="Arial Narrow"/>
        <family val="2"/>
      </rPr>
      <t>Total Remanente de tesorería</t>
    </r>
    <r>
      <rPr>
        <b/>
        <sz val="11"/>
        <rFont val="Arial Narrow"/>
        <family val="2"/>
      </rPr>
      <t xml:space="preserve">
</t>
    </r>
    <r>
      <rPr>
        <sz val="8"/>
        <rFont val="Arial Narrow"/>
        <family val="2"/>
      </rPr>
      <t>(5) = (1)+(2)-(3)+(4)</t>
    </r>
  </si>
  <si>
    <r>
      <t xml:space="preserve">Saldo de obligaciones pendientes de aplicar al Presupuesto a 31 de diciembre                                                </t>
    </r>
    <r>
      <rPr>
        <sz val="8"/>
        <rFont val="Arial Narrow"/>
        <family val="2"/>
      </rPr>
      <t>(9)</t>
    </r>
  </si>
  <si>
    <r>
      <t xml:space="preserve">Saldo de acreeedores por devolución de ingresos al final del periodo                                    </t>
    </r>
    <r>
      <rPr>
        <sz val="8"/>
        <rFont val="Arial Narrow"/>
        <family val="2"/>
      </rPr>
      <t>(10)</t>
    </r>
  </si>
  <si>
    <r>
      <rPr>
        <b/>
        <sz val="12"/>
        <rFont val="Arial Narrow"/>
        <family val="2"/>
      </rPr>
      <t>Total Remanente de tesorería para gastos generales ajustado</t>
    </r>
    <r>
      <rPr>
        <b/>
        <sz val="10"/>
        <rFont val="Arial Narrow"/>
        <family val="2"/>
      </rPr>
      <t xml:space="preserve">
</t>
    </r>
    <r>
      <rPr>
        <sz val="8"/>
        <rFont val="Arial Narrow"/>
        <family val="2"/>
      </rPr>
      <t>(8)-(9)-(10)</t>
    </r>
  </si>
  <si>
    <t>3.42. Indicadores de relevancia del Remanente de Tesorería por CCAA</t>
  </si>
  <si>
    <t>3.43. Indicadores de Solvencia y Liquidez por tipo de Ente</t>
  </si>
  <si>
    <t>3.44. Indicadores de Solvencia y Liquidez por tramos de población</t>
  </si>
  <si>
    <t>3.45. Indicadores de Solvencia y Liquideza por CCAA</t>
  </si>
  <si>
    <t>3.46. Ratio Deuda Entidades Locales / PIB Regional</t>
  </si>
  <si>
    <t>Melilla</t>
  </si>
  <si>
    <t>Diferencias de Conciliación con Deuda Banco de España</t>
  </si>
  <si>
    <t>Deuda Viva EELL (*)</t>
  </si>
  <si>
    <t>TOTAL DEUDA ENTIDADES LOCALES y PIB NACIONAL</t>
  </si>
  <si>
    <t>% Deuda EELL / PIB</t>
  </si>
  <si>
    <t>PIB Regional
 (**)</t>
  </si>
  <si>
    <t>DEUDA VIVA ENTIDADES LOCALES</t>
  </si>
  <si>
    <t>3.46. Deuda Viva EELL. Ratio Deuda / PIB por CCAA</t>
  </si>
  <si>
    <t>1.24. Desglose del área de gasto 1 "Servicios públicos básicos" de los Municipios por tramos de población</t>
  </si>
  <si>
    <t>1.25. Desglose de las áreas de gasto 2 y 3 "Actuaciones de protec. y prom. social" 
y "Produc. de bienes públicos de carácter preferente" de los Municipios por tramos de población</t>
  </si>
  <si>
    <t>HACIENDAS LOCALES EN CIFRAS - EJERCICIO 2020</t>
  </si>
  <si>
    <r>
      <rPr>
        <b/>
        <sz val="14"/>
        <rFont val="Arial Narrow"/>
        <family val="2"/>
      </rPr>
      <t xml:space="preserve">% </t>
    </r>
    <r>
      <rPr>
        <b/>
        <sz val="10"/>
        <rFont val="Arial Narrow"/>
        <family val="2"/>
      </rPr>
      <t>Capacidad ( + ) o Necesidad ( - ) de financiación
s/  Ingresos no financieros</t>
    </r>
  </si>
  <si>
    <t>TOTAL 
AHORRO
NETO</t>
  </si>
  <si>
    <t>Nº Entes con 
Ahorro Neto 
( + )</t>
  </si>
  <si>
    <r>
      <rPr>
        <b/>
        <sz val="14"/>
        <rFont val="Arial Narrow"/>
        <family val="2"/>
      </rPr>
      <t xml:space="preserve">Σ </t>
    </r>
    <r>
      <rPr>
        <b/>
        <sz val="10"/>
        <rFont val="Arial Narrow"/>
        <family val="2"/>
      </rPr>
      <t>de import. con Ah. Neto
 ( + )</t>
    </r>
  </si>
  <si>
    <t>(**) Datos PIB Regional 2020. Serie 2000-2020. Insituto Nacional de Estadística. El PIB total incluye el PIB extraregio</t>
  </si>
  <si>
    <t>Aragón</t>
  </si>
  <si>
    <t>Asturias</t>
  </si>
  <si>
    <t>Illes Balears</t>
  </si>
  <si>
    <t>Canarias</t>
  </si>
  <si>
    <t>Cantabria</t>
  </si>
  <si>
    <t>Castilla-León</t>
  </si>
  <si>
    <t>Castilla-Mancha</t>
  </si>
  <si>
    <t>Cataluña</t>
  </si>
  <si>
    <t>Extremadura</t>
  </si>
  <si>
    <t>Galicia</t>
  </si>
  <si>
    <t>Madrid</t>
  </si>
  <si>
    <t>Murcia</t>
  </si>
  <si>
    <t>Navarra</t>
  </si>
  <si>
    <t>País Vasco</t>
  </si>
  <si>
    <t>Rioja</t>
  </si>
  <si>
    <t>C. Valenciana</t>
  </si>
  <si>
    <t>Ceuta</t>
  </si>
  <si>
    <t>Andalucía</t>
  </si>
  <si>
    <t>TOTAL DEUDA SGFAL</t>
  </si>
  <si>
    <t>--</t>
  </si>
  <si>
    <t>_</t>
  </si>
  <si>
    <t>(*) Incluye la deuda viva a 31 de diciembre de 2020 de todas las EELL y sus dependientes sectorizadas como Administración Pública (Ayuntamientos, Diputaciones y asimliados, Mancomunidades, Comarcas, Agrupaciones de Municipios, Areas Metropolitanas  y Entidades locales menores)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</si>
</sst>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i/>
      <sz val="9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i/>
      <sz val="8"/>
      <name val="Arial Narrow"/>
      <family val="2"/>
    </font>
    <font>
      <b/>
      <u/>
      <sz val="14"/>
      <name val="Arial Narrow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11"/>
      <name val="Arial Narrow"/>
      <family val="2"/>
    </font>
    <font>
      <b/>
      <u/>
      <sz val="10"/>
      <name val="Arial"/>
      <family val="2"/>
    </font>
    <font>
      <sz val="8"/>
      <name val="Arial Narrow"/>
      <family val="2"/>
    </font>
    <font>
      <i/>
      <sz val="10"/>
      <name val="Arial Narrow"/>
      <family val="2"/>
    </font>
    <font>
      <b/>
      <u/>
      <sz val="10"/>
      <name val="Arial Narrow"/>
      <family val="2"/>
    </font>
    <font>
      <b/>
      <sz val="13"/>
      <name val="Arial Narrow"/>
      <family val="2"/>
    </font>
    <font>
      <b/>
      <u/>
      <sz val="13"/>
      <name val="Arial Narrow"/>
      <family val="2"/>
    </font>
    <font>
      <b/>
      <i/>
      <sz val="8"/>
      <name val="Arial Narrow"/>
      <family val="2"/>
    </font>
    <font>
      <b/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C5FAA8"/>
        <bgColor indexed="64"/>
      </patternFill>
    </fill>
    <fill>
      <patternFill patternType="solid">
        <fgColor rgb="FFFDECA5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ck">
        <color rgb="FF00FF00"/>
      </bottom>
      <diagonal/>
    </border>
    <border>
      <left/>
      <right style="thick">
        <color theme="9" tint="-0.249977111117893"/>
      </right>
      <top/>
      <bottom/>
      <diagonal/>
    </border>
    <border>
      <left style="thick">
        <color theme="9" tint="-0.249977111117893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/>
      <diagonal/>
    </border>
    <border>
      <left style="thick">
        <color rgb="FF00FF00"/>
      </left>
      <right/>
      <top style="thick">
        <color rgb="FF00FF00"/>
      </top>
      <bottom style="thick">
        <color rgb="FF00FF00"/>
      </bottom>
      <diagonal/>
    </border>
    <border>
      <left/>
      <right/>
      <top style="thick">
        <color rgb="FF00FF00"/>
      </top>
      <bottom style="thick">
        <color rgb="FF00FF00"/>
      </bottom>
      <diagonal/>
    </border>
    <border>
      <left/>
      <right style="thick">
        <color rgb="FF00FF00"/>
      </right>
      <top style="thick">
        <color rgb="FF00FF00"/>
      </top>
      <bottom style="thick">
        <color rgb="FF00FF00"/>
      </bottom>
      <diagonal/>
    </border>
    <border>
      <left style="thick">
        <color theme="9" tint="-0.249977111117893"/>
      </left>
      <right/>
      <top style="thick">
        <color theme="9" tint="-0.249977111117893"/>
      </top>
      <bottom style="thick">
        <color theme="9" tint="-0.249977111117893"/>
      </bottom>
      <diagonal/>
    </border>
    <border>
      <left/>
      <right style="thick">
        <color theme="9" tint="-0.249977111117893"/>
      </right>
      <top style="thick">
        <color theme="9" tint="-0.249977111117893"/>
      </top>
      <bottom style="thick">
        <color theme="9" tint="-0.249977111117893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</borders>
  <cellStyleXfs count="6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678">
    <xf numFmtId="0" fontId="0" fillId="0" borderId="0" xfId="0"/>
    <xf numFmtId="0" fontId="0" fillId="0" borderId="0" xfId="0" applyFill="1" applyBorder="1"/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/>
    <xf numFmtId="0" fontId="7" fillId="0" borderId="0" xfId="0" applyFont="1"/>
    <xf numFmtId="0" fontId="7" fillId="0" borderId="0" xfId="0" applyFont="1" applyFill="1" applyBorder="1"/>
    <xf numFmtId="0" fontId="7" fillId="2" borderId="0" xfId="0" applyFont="1" applyFill="1" applyBorder="1"/>
    <xf numFmtId="3" fontId="7" fillId="2" borderId="0" xfId="0" applyNumberFormat="1" applyFont="1" applyFill="1" applyBorder="1"/>
    <xf numFmtId="0" fontId="7" fillId="0" borderId="0" xfId="0" applyFont="1" applyFill="1"/>
    <xf numFmtId="0" fontId="7" fillId="0" borderId="0" xfId="0" applyFont="1" applyBorder="1"/>
    <xf numFmtId="10" fontId="9" fillId="0" borderId="0" xfId="0" applyNumberFormat="1" applyFont="1" applyFill="1" applyBorder="1"/>
    <xf numFmtId="0" fontId="7" fillId="2" borderId="0" xfId="0" applyFont="1" applyFill="1" applyBorder="1" applyAlignment="1"/>
    <xf numFmtId="3" fontId="7" fillId="0" borderId="0" xfId="0" applyNumberFormat="1" applyFont="1"/>
    <xf numFmtId="0" fontId="6" fillId="0" borderId="0" xfId="0" applyFont="1" applyBorder="1" applyAlignment="1">
      <alignment horizontal="right"/>
    </xf>
    <xf numFmtId="10" fontId="7" fillId="0" borderId="0" xfId="0" applyNumberFormat="1" applyFont="1"/>
    <xf numFmtId="3" fontId="7" fillId="0" borderId="0" xfId="0" applyNumberFormat="1" applyFont="1" applyFill="1" applyBorder="1"/>
    <xf numFmtId="0" fontId="7" fillId="0" borderId="0" xfId="0" applyFont="1" applyFill="1" applyBorder="1" applyAlignment="1"/>
    <xf numFmtId="0" fontId="0" fillId="0" borderId="0" xfId="0" applyFill="1" applyBorder="1" applyAlignment="1"/>
    <xf numFmtId="0" fontId="6" fillId="0" borderId="0" xfId="0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/>
    <xf numFmtId="0" fontId="6" fillId="0" borderId="1" xfId="0" applyFont="1" applyFill="1" applyBorder="1" applyAlignment="1"/>
    <xf numFmtId="0" fontId="6" fillId="0" borderId="0" xfId="0" applyFont="1" applyBorder="1" applyAlignment="1"/>
    <xf numFmtId="3" fontId="8" fillId="0" borderId="0" xfId="0" applyNumberFormat="1" applyFont="1" applyFill="1" applyBorder="1" applyAlignment="1">
      <alignment horizontal="center" wrapText="1"/>
    </xf>
    <xf numFmtId="0" fontId="7" fillId="0" borderId="0" xfId="0" applyFont="1" applyBorder="1" applyAlignment="1"/>
    <xf numFmtId="0" fontId="3" fillId="0" borderId="0" xfId="0" applyFont="1"/>
    <xf numFmtId="0" fontId="9" fillId="0" borderId="0" xfId="0" applyFont="1"/>
    <xf numFmtId="0" fontId="7" fillId="0" borderId="0" xfId="0" applyFont="1" applyFill="1" applyBorder="1" applyAlignment="1">
      <alignment vertical="top"/>
    </xf>
    <xf numFmtId="0" fontId="4" fillId="0" borderId="0" xfId="0" applyFont="1"/>
    <xf numFmtId="10" fontId="7" fillId="0" borderId="2" xfId="0" applyNumberFormat="1" applyFont="1" applyFill="1" applyBorder="1" applyAlignment="1">
      <alignment horizontal="right" indent="1"/>
    </xf>
    <xf numFmtId="3" fontId="7" fillId="0" borderId="2" xfId="0" applyNumberFormat="1" applyFont="1" applyFill="1" applyBorder="1" applyAlignment="1">
      <alignment horizontal="right" indent="1"/>
    </xf>
    <xf numFmtId="10" fontId="7" fillId="0" borderId="3" xfId="0" applyNumberFormat="1" applyFont="1" applyFill="1" applyBorder="1" applyAlignment="1">
      <alignment horizontal="right" indent="1"/>
    </xf>
    <xf numFmtId="3" fontId="7" fillId="0" borderId="3" xfId="0" applyNumberFormat="1" applyFont="1" applyFill="1" applyBorder="1" applyAlignment="1">
      <alignment horizontal="right" indent="1"/>
    </xf>
    <xf numFmtId="3" fontId="7" fillId="0" borderId="4" xfId="0" applyNumberFormat="1" applyFont="1" applyFill="1" applyBorder="1" applyAlignment="1">
      <alignment horizontal="right" indent="1"/>
    </xf>
    <xf numFmtId="3" fontId="7" fillId="0" borderId="5" xfId="0" applyNumberFormat="1" applyFont="1" applyFill="1" applyBorder="1" applyAlignment="1">
      <alignment horizontal="right" indent="1"/>
    </xf>
    <xf numFmtId="3" fontId="7" fillId="0" borderId="6" xfId="0" applyNumberFormat="1" applyFont="1" applyFill="1" applyBorder="1" applyAlignment="1">
      <alignment horizontal="right" indent="1"/>
    </xf>
    <xf numFmtId="3" fontId="7" fillId="0" borderId="7" xfId="0" applyNumberFormat="1" applyFont="1" applyFill="1" applyBorder="1" applyAlignment="1">
      <alignment horizontal="right" indent="1"/>
    </xf>
    <xf numFmtId="3" fontId="7" fillId="0" borderId="8" xfId="0" applyNumberFormat="1" applyFont="1" applyFill="1" applyBorder="1" applyAlignment="1">
      <alignment horizontal="right" indent="1"/>
    </xf>
    <xf numFmtId="3" fontId="7" fillId="0" borderId="9" xfId="0" applyNumberFormat="1" applyFont="1" applyFill="1" applyBorder="1" applyAlignment="1">
      <alignment horizontal="right" indent="1"/>
    </xf>
    <xf numFmtId="3" fontId="7" fillId="0" borderId="10" xfId="0" applyNumberFormat="1" applyFont="1" applyFill="1" applyBorder="1" applyAlignment="1">
      <alignment horizontal="right" indent="1"/>
    </xf>
    <xf numFmtId="10" fontId="7" fillId="0" borderId="5" xfId="0" applyNumberFormat="1" applyFont="1" applyFill="1" applyBorder="1" applyAlignment="1">
      <alignment horizontal="right" indent="1"/>
    </xf>
    <xf numFmtId="10" fontId="7" fillId="0" borderId="8" xfId="0" applyNumberFormat="1" applyFont="1" applyFill="1" applyBorder="1" applyAlignment="1">
      <alignment horizontal="right" indent="1"/>
    </xf>
    <xf numFmtId="10" fontId="7" fillId="0" borderId="9" xfId="0" applyNumberFormat="1" applyFont="1" applyFill="1" applyBorder="1" applyAlignment="1">
      <alignment horizontal="right" indent="1"/>
    </xf>
    <xf numFmtId="10" fontId="7" fillId="0" borderId="10" xfId="0" applyNumberFormat="1" applyFont="1" applyFill="1" applyBorder="1" applyAlignment="1">
      <alignment horizontal="right" indent="1"/>
    </xf>
    <xf numFmtId="10" fontId="7" fillId="0" borderId="11" xfId="0" applyNumberFormat="1" applyFont="1" applyFill="1" applyBorder="1" applyAlignment="1">
      <alignment horizontal="right" indent="1"/>
    </xf>
    <xf numFmtId="10" fontId="7" fillId="0" borderId="4" xfId="0" applyNumberFormat="1" applyFont="1" applyFill="1" applyBorder="1" applyAlignment="1">
      <alignment horizontal="right" indent="1"/>
    </xf>
    <xf numFmtId="10" fontId="7" fillId="0" borderId="7" xfId="0" applyNumberFormat="1" applyFont="1" applyFill="1" applyBorder="1" applyAlignment="1">
      <alignment horizontal="right" indent="1"/>
    </xf>
    <xf numFmtId="3" fontId="7" fillId="0" borderId="12" xfId="0" applyNumberFormat="1" applyFont="1" applyFill="1" applyBorder="1" applyAlignment="1">
      <alignment horizontal="right" indent="1"/>
    </xf>
    <xf numFmtId="3" fontId="7" fillId="0" borderId="11" xfId="0" applyNumberFormat="1" applyFont="1" applyFill="1" applyBorder="1" applyAlignment="1">
      <alignment horizontal="right" indent="1"/>
    </xf>
    <xf numFmtId="3" fontId="7" fillId="0" borderId="13" xfId="0" applyNumberFormat="1" applyFont="1" applyFill="1" applyBorder="1" applyAlignment="1">
      <alignment horizontal="right" indent="1"/>
    </xf>
    <xf numFmtId="10" fontId="7" fillId="0" borderId="12" xfId="0" applyNumberFormat="1" applyFont="1" applyFill="1" applyBorder="1" applyAlignment="1">
      <alignment horizontal="right" indent="1"/>
    </xf>
    <xf numFmtId="10" fontId="7" fillId="0" borderId="13" xfId="0" applyNumberFormat="1" applyFont="1" applyFill="1" applyBorder="1" applyAlignment="1">
      <alignment horizontal="right" indent="1"/>
    </xf>
    <xf numFmtId="10" fontId="7" fillId="0" borderId="3" xfId="0" applyNumberFormat="1" applyFont="1" applyFill="1" applyBorder="1" applyAlignment="1">
      <alignment horizontal="right" indent="2"/>
    </xf>
    <xf numFmtId="10" fontId="7" fillId="0" borderId="9" xfId="0" applyNumberFormat="1" applyFont="1" applyFill="1" applyBorder="1" applyAlignment="1">
      <alignment horizontal="right" indent="2"/>
    </xf>
    <xf numFmtId="10" fontId="7" fillId="0" borderId="6" xfId="0" applyNumberFormat="1" applyFont="1" applyFill="1" applyBorder="1" applyAlignment="1">
      <alignment horizontal="right" indent="2"/>
    </xf>
    <xf numFmtId="10" fontId="7" fillId="0" borderId="10" xfId="0" applyNumberFormat="1" applyFont="1" applyFill="1" applyBorder="1" applyAlignment="1">
      <alignment horizontal="right" indent="2"/>
    </xf>
    <xf numFmtId="10" fontId="7" fillId="0" borderId="5" xfId="0" applyNumberFormat="1" applyFont="1" applyFill="1" applyBorder="1" applyAlignment="1">
      <alignment horizontal="right" indent="2"/>
    </xf>
    <xf numFmtId="3" fontId="7" fillId="0" borderId="3" xfId="0" applyNumberFormat="1" applyFont="1" applyFill="1" applyBorder="1" applyAlignment="1">
      <alignment horizontal="right" indent="2"/>
    </xf>
    <xf numFmtId="10" fontId="7" fillId="0" borderId="8" xfId="0" applyNumberFormat="1" applyFont="1" applyFill="1" applyBorder="1" applyAlignment="1">
      <alignment horizontal="right" indent="2"/>
    </xf>
    <xf numFmtId="3" fontId="7" fillId="0" borderId="9" xfId="0" applyNumberFormat="1" applyFont="1" applyFill="1" applyBorder="1" applyAlignment="1">
      <alignment horizontal="right" indent="2"/>
    </xf>
    <xf numFmtId="3" fontId="7" fillId="0" borderId="5" xfId="0" applyNumberFormat="1" applyFont="1" applyFill="1" applyBorder="1" applyAlignment="1">
      <alignment horizontal="right" indent="2"/>
    </xf>
    <xf numFmtId="3" fontId="7" fillId="0" borderId="10" xfId="0" applyNumberFormat="1" applyFont="1" applyFill="1" applyBorder="1" applyAlignment="1">
      <alignment horizontal="right" indent="2"/>
    </xf>
    <xf numFmtId="3" fontId="7" fillId="0" borderId="6" xfId="0" applyNumberFormat="1" applyFont="1" applyFill="1" applyBorder="1" applyAlignment="1">
      <alignment horizontal="right" indent="2"/>
    </xf>
    <xf numFmtId="3" fontId="7" fillId="0" borderId="8" xfId="0" applyNumberFormat="1" applyFont="1" applyFill="1" applyBorder="1" applyAlignment="1">
      <alignment horizontal="right" indent="2"/>
    </xf>
    <xf numFmtId="10" fontId="7" fillId="0" borderId="3" xfId="0" applyNumberFormat="1" applyFont="1" applyFill="1" applyBorder="1" applyAlignment="1">
      <alignment horizontal="right" indent="3"/>
    </xf>
    <xf numFmtId="10" fontId="7" fillId="0" borderId="9" xfId="0" applyNumberFormat="1" applyFont="1" applyFill="1" applyBorder="1" applyAlignment="1">
      <alignment horizontal="right" indent="3"/>
    </xf>
    <xf numFmtId="10" fontId="7" fillId="0" borderId="10" xfId="0" applyNumberFormat="1" applyFont="1" applyFill="1" applyBorder="1" applyAlignment="1">
      <alignment horizontal="right" indent="3"/>
    </xf>
    <xf numFmtId="10" fontId="7" fillId="0" borderId="5" xfId="0" applyNumberFormat="1" applyFont="1" applyFill="1" applyBorder="1" applyAlignment="1">
      <alignment horizontal="right" indent="3"/>
    </xf>
    <xf numFmtId="10" fontId="7" fillId="0" borderId="8" xfId="0" applyNumberFormat="1" applyFont="1" applyFill="1" applyBorder="1" applyAlignment="1">
      <alignment horizontal="right" indent="3"/>
    </xf>
    <xf numFmtId="3" fontId="7" fillId="0" borderId="8" xfId="0" applyNumberFormat="1" applyFont="1" applyFill="1" applyBorder="1" applyAlignment="1">
      <alignment horizontal="center"/>
    </xf>
    <xf numFmtId="3" fontId="7" fillId="0" borderId="9" xfId="0" applyNumberFormat="1" applyFont="1" applyFill="1" applyBorder="1" applyAlignment="1">
      <alignment horizontal="center"/>
    </xf>
    <xf numFmtId="3" fontId="7" fillId="0" borderId="10" xfId="0" applyNumberFormat="1" applyFont="1" applyFill="1" applyBorder="1" applyAlignment="1">
      <alignment horizontal="center"/>
    </xf>
    <xf numFmtId="3" fontId="7" fillId="0" borderId="12" xfId="0" applyNumberFormat="1" applyFont="1" applyFill="1" applyBorder="1" applyAlignment="1">
      <alignment horizontal="right" indent="2"/>
    </xf>
    <xf numFmtId="10" fontId="7" fillId="0" borderId="4" xfId="0" applyNumberFormat="1" applyFont="1" applyFill="1" applyBorder="1" applyAlignment="1">
      <alignment horizontal="right" indent="2"/>
    </xf>
    <xf numFmtId="10" fontId="7" fillId="0" borderId="7" xfId="0" applyNumberFormat="1" applyFont="1" applyFill="1" applyBorder="1" applyAlignment="1">
      <alignment horizontal="right" indent="2"/>
    </xf>
    <xf numFmtId="3" fontId="7" fillId="0" borderId="2" xfId="0" applyNumberFormat="1" applyFont="1" applyFill="1" applyBorder="1" applyAlignment="1">
      <alignment horizontal="right" indent="2"/>
    </xf>
    <xf numFmtId="3" fontId="7" fillId="0" borderId="13" xfId="0" applyNumberFormat="1" applyFont="1" applyFill="1" applyBorder="1" applyAlignment="1">
      <alignment horizontal="right" indent="2"/>
    </xf>
    <xf numFmtId="3" fontId="7" fillId="0" borderId="7" xfId="0" applyNumberFormat="1" applyFont="1" applyFill="1" applyBorder="1" applyAlignment="1">
      <alignment horizontal="right" indent="2"/>
    </xf>
    <xf numFmtId="10" fontId="7" fillId="0" borderId="11" xfId="0" applyNumberFormat="1" applyFont="1" applyFill="1" applyBorder="1" applyAlignment="1">
      <alignment horizontal="right" indent="2"/>
    </xf>
    <xf numFmtId="3" fontId="7" fillId="0" borderId="3" xfId="0" applyNumberFormat="1" applyFont="1" applyFill="1" applyBorder="1" applyAlignment="1">
      <alignment horizontal="right" indent="3"/>
    </xf>
    <xf numFmtId="3" fontId="7" fillId="0" borderId="6" xfId="0" applyNumberFormat="1" applyFont="1" applyFill="1" applyBorder="1" applyAlignment="1">
      <alignment horizontal="right" indent="3"/>
    </xf>
    <xf numFmtId="10" fontId="7" fillId="0" borderId="2" xfId="0" applyNumberFormat="1" applyFont="1" applyFill="1" applyBorder="1" applyAlignment="1">
      <alignment horizontal="right" indent="2"/>
    </xf>
    <xf numFmtId="10" fontId="7" fillId="0" borderId="12" xfId="0" applyNumberFormat="1" applyFont="1" applyFill="1" applyBorder="1" applyAlignment="1">
      <alignment horizontal="right" indent="2"/>
    </xf>
    <xf numFmtId="10" fontId="7" fillId="0" borderId="13" xfId="0" applyNumberFormat="1" applyFont="1" applyFill="1" applyBorder="1" applyAlignment="1">
      <alignment horizontal="right" indent="2"/>
    </xf>
    <xf numFmtId="0" fontId="7" fillId="0" borderId="1" xfId="0" applyFont="1" applyFill="1" applyBorder="1"/>
    <xf numFmtId="3" fontId="7" fillId="0" borderId="9" xfId="0" applyNumberFormat="1" applyFont="1" applyFill="1" applyBorder="1" applyAlignment="1">
      <alignment horizontal="right" indent="3"/>
    </xf>
    <xf numFmtId="3" fontId="7" fillId="0" borderId="2" xfId="0" applyNumberFormat="1" applyFont="1" applyFill="1" applyBorder="1" applyAlignment="1">
      <alignment horizontal="right" indent="3"/>
    </xf>
    <xf numFmtId="3" fontId="7" fillId="0" borderId="12" xfId="0" applyNumberFormat="1" applyFont="1" applyFill="1" applyBorder="1" applyAlignment="1">
      <alignment horizontal="right" indent="3"/>
    </xf>
    <xf numFmtId="3" fontId="7" fillId="0" borderId="10" xfId="0" applyNumberFormat="1" applyFont="1" applyFill="1" applyBorder="1" applyAlignment="1">
      <alignment horizontal="right" indent="3"/>
    </xf>
    <xf numFmtId="10" fontId="7" fillId="0" borderId="3" xfId="0" applyNumberFormat="1" applyFont="1" applyFill="1" applyBorder="1" applyAlignment="1">
      <alignment horizontal="right" indent="4"/>
    </xf>
    <xf numFmtId="10" fontId="7" fillId="0" borderId="9" xfId="0" applyNumberFormat="1" applyFont="1" applyFill="1" applyBorder="1" applyAlignment="1">
      <alignment horizontal="right" indent="4"/>
    </xf>
    <xf numFmtId="10" fontId="7" fillId="0" borderId="2" xfId="0" applyNumberFormat="1" applyFont="1" applyFill="1" applyBorder="1" applyAlignment="1">
      <alignment horizontal="right" indent="4"/>
    </xf>
    <xf numFmtId="10" fontId="7" fillId="0" borderId="12" xfId="0" applyNumberFormat="1" applyFont="1" applyFill="1" applyBorder="1" applyAlignment="1">
      <alignment horizontal="right" indent="4"/>
    </xf>
    <xf numFmtId="10" fontId="7" fillId="0" borderId="10" xfId="0" applyNumberFormat="1" applyFont="1" applyFill="1" applyBorder="1" applyAlignment="1">
      <alignment horizontal="right" indent="4"/>
    </xf>
    <xf numFmtId="3" fontId="7" fillId="0" borderId="8" xfId="0" applyNumberFormat="1" applyFont="1" applyFill="1" applyBorder="1" applyAlignment="1">
      <alignment horizontal="right" indent="3"/>
    </xf>
    <xf numFmtId="10" fontId="7" fillId="0" borderId="8" xfId="0" applyNumberFormat="1" applyFont="1" applyFill="1" applyBorder="1" applyAlignment="1">
      <alignment horizontal="right" indent="4"/>
    </xf>
    <xf numFmtId="3" fontId="7" fillId="0" borderId="11" xfId="0" applyNumberFormat="1" applyFont="1" applyFill="1" applyBorder="1" applyAlignment="1">
      <alignment horizontal="right" indent="2"/>
    </xf>
    <xf numFmtId="3" fontId="7" fillId="0" borderId="5" xfId="0" applyNumberFormat="1" applyFont="1" applyFill="1" applyBorder="1" applyAlignment="1">
      <alignment horizontal="right" indent="3"/>
    </xf>
    <xf numFmtId="10" fontId="7" fillId="0" borderId="5" xfId="0" applyNumberFormat="1" applyFont="1" applyFill="1" applyBorder="1" applyAlignment="1">
      <alignment horizontal="right" indent="4"/>
    </xf>
    <xf numFmtId="10" fontId="7" fillId="0" borderId="2" xfId="0" applyNumberFormat="1" applyFont="1" applyFill="1" applyBorder="1" applyAlignment="1">
      <alignment horizontal="right" indent="3"/>
    </xf>
    <xf numFmtId="10" fontId="7" fillId="0" borderId="12" xfId="0" applyNumberFormat="1" applyFont="1" applyFill="1" applyBorder="1" applyAlignment="1">
      <alignment horizontal="right" indent="3"/>
    </xf>
    <xf numFmtId="10" fontId="7" fillId="0" borderId="6" xfId="0" applyNumberFormat="1" applyFont="1" applyFill="1" applyBorder="1" applyAlignment="1">
      <alignment horizontal="right" indent="1"/>
    </xf>
    <xf numFmtId="10" fontId="7" fillId="0" borderId="11" xfId="0" applyNumberFormat="1" applyFont="1" applyFill="1" applyBorder="1" applyAlignment="1">
      <alignment horizontal="right" indent="3"/>
    </xf>
    <xf numFmtId="10" fontId="7" fillId="0" borderId="4" xfId="0" applyNumberFormat="1" applyFont="1" applyFill="1" applyBorder="1" applyAlignment="1">
      <alignment horizontal="right" indent="3"/>
    </xf>
    <xf numFmtId="10" fontId="7" fillId="0" borderId="7" xfId="0" applyNumberFormat="1" applyFont="1" applyFill="1" applyBorder="1" applyAlignment="1">
      <alignment horizontal="right" indent="3"/>
    </xf>
    <xf numFmtId="3" fontId="7" fillId="0" borderId="3" xfId="0" applyNumberFormat="1" applyFont="1" applyFill="1" applyBorder="1" applyAlignment="1">
      <alignment horizontal="right" indent="4"/>
    </xf>
    <xf numFmtId="3" fontId="7" fillId="0" borderId="8" xfId="0" applyNumberFormat="1" applyFont="1" applyFill="1" applyBorder="1" applyAlignment="1">
      <alignment horizontal="right" indent="4"/>
    </xf>
    <xf numFmtId="3" fontId="7" fillId="0" borderId="9" xfId="0" applyNumberFormat="1" applyFont="1" applyFill="1" applyBorder="1" applyAlignment="1">
      <alignment horizontal="right" indent="4"/>
    </xf>
    <xf numFmtId="3" fontId="7" fillId="0" borderId="5" xfId="0" applyNumberFormat="1" applyFont="1" applyFill="1" applyBorder="1" applyAlignment="1">
      <alignment horizontal="right" indent="4"/>
    </xf>
    <xf numFmtId="3" fontId="7" fillId="0" borderId="10" xfId="0" applyNumberFormat="1" applyFont="1" applyFill="1" applyBorder="1" applyAlignment="1">
      <alignment horizontal="right" indent="4"/>
    </xf>
    <xf numFmtId="0" fontId="15" fillId="0" borderId="0" xfId="1" applyFont="1" applyFill="1" applyBorder="1" applyAlignment="1" applyProtection="1"/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7" fillId="0" borderId="85" xfId="0" applyFont="1" applyBorder="1"/>
    <xf numFmtId="0" fontId="7" fillId="0" borderId="85" xfId="0" applyFont="1" applyFill="1" applyBorder="1" applyAlignment="1">
      <alignment vertical="top"/>
    </xf>
    <xf numFmtId="3" fontId="8" fillId="0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right" indent="4"/>
    </xf>
    <xf numFmtId="10" fontId="9" fillId="0" borderId="0" xfId="0" applyNumberFormat="1" applyFont="1" applyFill="1" applyBorder="1" applyAlignment="1">
      <alignment horizontal="right" vertical="center" indent="4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indent="3"/>
    </xf>
    <xf numFmtId="3" fontId="9" fillId="0" borderId="0" xfId="0" applyNumberFormat="1" applyFont="1" applyFill="1" applyBorder="1" applyAlignment="1">
      <alignment horizontal="right" vertical="center" indent="3"/>
    </xf>
    <xf numFmtId="3" fontId="9" fillId="0" borderId="0" xfId="0" applyNumberFormat="1" applyFont="1" applyFill="1" applyBorder="1" applyAlignment="1">
      <alignment horizontal="right" indent="2"/>
    </xf>
    <xf numFmtId="3" fontId="9" fillId="0" borderId="0" xfId="0" applyNumberFormat="1" applyFont="1" applyFill="1" applyBorder="1" applyAlignment="1">
      <alignment horizontal="right" vertical="center" indent="2"/>
    </xf>
    <xf numFmtId="10" fontId="9" fillId="0" borderId="0" xfId="0" applyNumberFormat="1" applyFont="1" applyFill="1" applyBorder="1" applyAlignment="1">
      <alignment horizontal="right" indent="3"/>
    </xf>
    <xf numFmtId="10" fontId="9" fillId="0" borderId="0" xfId="0" applyNumberFormat="1" applyFont="1" applyFill="1" applyBorder="1" applyAlignment="1">
      <alignment horizontal="right" vertical="center" indent="3"/>
    </xf>
    <xf numFmtId="3" fontId="7" fillId="0" borderId="0" xfId="0" applyNumberFormat="1" applyFont="1" applyFill="1" applyBorder="1" applyAlignment="1">
      <alignment horizontal="right" indent="2"/>
    </xf>
    <xf numFmtId="3" fontId="9" fillId="0" borderId="0" xfId="0" applyNumberFormat="1" applyFont="1" applyFill="1" applyBorder="1" applyAlignment="1">
      <alignment horizontal="right" indent="4"/>
    </xf>
    <xf numFmtId="3" fontId="9" fillId="0" borderId="0" xfId="0" applyNumberFormat="1" applyFont="1" applyFill="1" applyBorder="1" applyAlignment="1">
      <alignment horizontal="right" vertical="center" indent="4"/>
    </xf>
    <xf numFmtId="3" fontId="9" fillId="0" borderId="0" xfId="0" applyNumberFormat="1" applyFont="1" applyFill="1" applyBorder="1" applyAlignment="1">
      <alignment horizontal="right" indent="1"/>
    </xf>
    <xf numFmtId="3" fontId="9" fillId="0" borderId="0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horizontal="right" indent="2"/>
    </xf>
    <xf numFmtId="10" fontId="9" fillId="0" borderId="0" xfId="0" applyNumberFormat="1" applyFont="1" applyFill="1" applyBorder="1" applyAlignment="1">
      <alignment horizontal="right" vertical="center" indent="2"/>
    </xf>
    <xf numFmtId="10" fontId="9" fillId="0" borderId="0" xfId="0" applyNumberFormat="1" applyFont="1" applyFill="1" applyBorder="1" applyAlignment="1">
      <alignment horizontal="right" indent="5"/>
    </xf>
    <xf numFmtId="10" fontId="9" fillId="0" borderId="0" xfId="0" applyNumberFormat="1" applyFont="1" applyFill="1" applyBorder="1" applyAlignment="1">
      <alignment horizontal="right" vertical="center" indent="5"/>
    </xf>
    <xf numFmtId="10" fontId="9" fillId="0" borderId="0" xfId="4" applyNumberFormat="1" applyFont="1" applyFill="1" applyBorder="1" applyAlignment="1">
      <alignment horizontal="right" indent="4"/>
    </xf>
    <xf numFmtId="10" fontId="9" fillId="0" borderId="0" xfId="4" applyNumberFormat="1" applyFont="1" applyFill="1" applyBorder="1" applyAlignment="1">
      <alignment horizontal="right" vertical="center" indent="4"/>
    </xf>
    <xf numFmtId="10" fontId="9" fillId="0" borderId="0" xfId="4" applyNumberFormat="1" applyFont="1" applyFill="1" applyBorder="1" applyAlignment="1">
      <alignment horizontal="right" indent="5"/>
    </xf>
    <xf numFmtId="10" fontId="9" fillId="0" borderId="0" xfId="4" applyNumberFormat="1" applyFont="1" applyFill="1" applyBorder="1" applyAlignment="1">
      <alignment horizontal="right" vertical="center" indent="5"/>
    </xf>
    <xf numFmtId="3" fontId="9" fillId="0" borderId="0" xfId="0" applyNumberFormat="1" applyFont="1" applyFill="1" applyBorder="1" applyAlignment="1">
      <alignment horizontal="right" indent="5"/>
    </xf>
    <xf numFmtId="3" fontId="9" fillId="0" borderId="0" xfId="0" applyNumberFormat="1" applyFont="1" applyFill="1" applyBorder="1" applyAlignment="1">
      <alignment horizontal="right" vertical="center" indent="5"/>
    </xf>
    <xf numFmtId="10" fontId="9" fillId="0" borderId="0" xfId="0" applyNumberFormat="1" applyFont="1" applyFill="1" applyBorder="1" applyAlignment="1">
      <alignment horizontal="right" indent="6"/>
    </xf>
    <xf numFmtId="10" fontId="9" fillId="0" borderId="0" xfId="0" applyNumberFormat="1" applyFont="1" applyFill="1" applyBorder="1" applyAlignment="1">
      <alignment horizontal="right" vertical="center" indent="6"/>
    </xf>
    <xf numFmtId="10" fontId="9" fillId="3" borderId="14" xfId="0" applyNumberFormat="1" applyFont="1" applyFill="1" applyBorder="1" applyAlignment="1">
      <alignment horizontal="right" indent="2"/>
    </xf>
    <xf numFmtId="10" fontId="9" fillId="3" borderId="15" xfId="0" applyNumberFormat="1" applyFont="1" applyFill="1" applyBorder="1" applyAlignment="1">
      <alignment horizontal="right" indent="2"/>
    </xf>
    <xf numFmtId="0" fontId="7" fillId="3" borderId="16" xfId="0" applyFont="1" applyFill="1" applyBorder="1" applyAlignment="1">
      <alignment horizontal="left" indent="1"/>
    </xf>
    <xf numFmtId="0" fontId="7" fillId="3" borderId="17" xfId="0" applyFont="1" applyFill="1" applyBorder="1" applyAlignment="1">
      <alignment horizontal="left" indent="1"/>
    </xf>
    <xf numFmtId="0" fontId="7" fillId="3" borderId="18" xfId="0" applyFont="1" applyFill="1" applyBorder="1" applyAlignment="1">
      <alignment horizontal="left" indent="1"/>
    </xf>
    <xf numFmtId="0" fontId="7" fillId="3" borderId="19" xfId="0" applyFont="1" applyFill="1" applyBorder="1" applyAlignment="1">
      <alignment horizontal="left" indent="1"/>
    </xf>
    <xf numFmtId="3" fontId="9" fillId="3" borderId="11" xfId="0" applyNumberFormat="1" applyFont="1" applyFill="1" applyBorder="1" applyAlignment="1">
      <alignment horizontal="right" indent="1"/>
    </xf>
    <xf numFmtId="3" fontId="9" fillId="3" borderId="4" xfId="0" applyNumberFormat="1" applyFont="1" applyFill="1" applyBorder="1" applyAlignment="1">
      <alignment horizontal="right" indent="1"/>
    </xf>
    <xf numFmtId="3" fontId="9" fillId="3" borderId="7" xfId="0" applyNumberFormat="1" applyFont="1" applyFill="1" applyBorder="1" applyAlignment="1">
      <alignment horizontal="right" indent="1"/>
    </xf>
    <xf numFmtId="3" fontId="9" fillId="3" borderId="14" xfId="0" applyNumberFormat="1" applyFont="1" applyFill="1" applyBorder="1" applyAlignment="1">
      <alignment horizontal="right" indent="1"/>
    </xf>
    <xf numFmtId="3" fontId="9" fillId="3" borderId="15" xfId="0" applyNumberFormat="1" applyFont="1" applyFill="1" applyBorder="1" applyAlignment="1">
      <alignment horizontal="right" indent="1"/>
    </xf>
    <xf numFmtId="10" fontId="9" fillId="3" borderId="11" xfId="0" applyNumberFormat="1" applyFont="1" applyFill="1" applyBorder="1" applyAlignment="1">
      <alignment horizontal="right" indent="2"/>
    </xf>
    <xf numFmtId="10" fontId="9" fillId="3" borderId="4" xfId="0" applyNumberFormat="1" applyFont="1" applyFill="1" applyBorder="1" applyAlignment="1">
      <alignment horizontal="right" indent="2"/>
    </xf>
    <xf numFmtId="10" fontId="9" fillId="3" borderId="7" xfId="0" applyNumberFormat="1" applyFont="1" applyFill="1" applyBorder="1" applyAlignment="1">
      <alignment horizontal="right" indent="2"/>
    </xf>
    <xf numFmtId="3" fontId="9" fillId="3" borderId="20" xfId="0" applyNumberFormat="1" applyFont="1" applyFill="1" applyBorder="1" applyAlignment="1">
      <alignment horizontal="right" indent="1"/>
    </xf>
    <xf numFmtId="3" fontId="9" fillId="3" borderId="13" xfId="0" applyNumberFormat="1" applyFont="1" applyFill="1" applyBorder="1" applyAlignment="1">
      <alignment horizontal="right" indent="1"/>
    </xf>
    <xf numFmtId="10" fontId="9" fillId="3" borderId="20" xfId="0" applyNumberFormat="1" applyFont="1" applyFill="1" applyBorder="1" applyAlignment="1">
      <alignment horizontal="right" indent="2"/>
    </xf>
    <xf numFmtId="10" fontId="9" fillId="3" borderId="13" xfId="0" applyNumberFormat="1" applyFont="1" applyFill="1" applyBorder="1" applyAlignment="1">
      <alignment horizontal="right" indent="2"/>
    </xf>
    <xf numFmtId="0" fontId="7" fillId="3" borderId="16" xfId="0" applyFont="1" applyFill="1" applyBorder="1" applyAlignment="1">
      <alignment horizontal="left" vertical="center" indent="1"/>
    </xf>
    <xf numFmtId="3" fontId="9" fillId="3" borderId="14" xfId="0" applyNumberFormat="1" applyFont="1" applyFill="1" applyBorder="1" applyAlignment="1">
      <alignment horizontal="right" indent="2"/>
    </xf>
    <xf numFmtId="0" fontId="7" fillId="3" borderId="17" xfId="0" applyFont="1" applyFill="1" applyBorder="1" applyAlignment="1">
      <alignment horizontal="left" vertical="center" indent="1"/>
    </xf>
    <xf numFmtId="0" fontId="7" fillId="3" borderId="18" xfId="0" applyFont="1" applyFill="1" applyBorder="1" applyAlignment="1">
      <alignment horizontal="left" vertical="center" indent="1"/>
    </xf>
    <xf numFmtId="0" fontId="7" fillId="3" borderId="19" xfId="0" applyFont="1" applyFill="1" applyBorder="1" applyAlignment="1">
      <alignment horizontal="left" vertical="center" indent="1"/>
    </xf>
    <xf numFmtId="3" fontId="9" fillId="3" borderId="15" xfId="0" applyNumberFormat="1" applyFont="1" applyFill="1" applyBorder="1" applyAlignment="1">
      <alignment horizontal="right" indent="2"/>
    </xf>
    <xf numFmtId="3" fontId="9" fillId="3" borderId="21" xfId="0" applyNumberFormat="1" applyFont="1" applyFill="1" applyBorder="1" applyAlignment="1">
      <alignment horizontal="right" vertical="center" indent="1"/>
    </xf>
    <xf numFmtId="3" fontId="9" fillId="3" borderId="22" xfId="0" applyNumberFormat="1" applyFont="1" applyFill="1" applyBorder="1" applyAlignment="1">
      <alignment horizontal="right" vertical="center" indent="1"/>
    </xf>
    <xf numFmtId="3" fontId="9" fillId="3" borderId="23" xfId="0" applyNumberFormat="1" applyFont="1" applyFill="1" applyBorder="1" applyAlignment="1">
      <alignment horizontal="right" vertical="center" indent="2"/>
    </xf>
    <xf numFmtId="10" fontId="9" fillId="3" borderId="21" xfId="0" applyNumberFormat="1" applyFont="1" applyFill="1" applyBorder="1" applyAlignment="1">
      <alignment horizontal="right" vertical="center" indent="2"/>
    </xf>
    <xf numFmtId="10" fontId="9" fillId="3" borderId="22" xfId="0" applyNumberFormat="1" applyFont="1" applyFill="1" applyBorder="1" applyAlignment="1">
      <alignment horizontal="right" vertical="center" indent="2"/>
    </xf>
    <xf numFmtId="10" fontId="9" fillId="3" borderId="23" xfId="0" applyNumberFormat="1" applyFont="1" applyFill="1" applyBorder="1" applyAlignment="1">
      <alignment horizontal="right" vertical="center" indent="2"/>
    </xf>
    <xf numFmtId="3" fontId="9" fillId="3" borderId="14" xfId="0" applyNumberFormat="1" applyFont="1" applyFill="1" applyBorder="1" applyAlignment="1">
      <alignment horizontal="right" indent="3"/>
    </xf>
    <xf numFmtId="3" fontId="9" fillId="3" borderId="15" xfId="0" applyNumberFormat="1" applyFont="1" applyFill="1" applyBorder="1" applyAlignment="1">
      <alignment horizontal="right" indent="3"/>
    </xf>
    <xf numFmtId="3" fontId="9" fillId="3" borderId="23" xfId="0" applyNumberFormat="1" applyFont="1" applyFill="1" applyBorder="1" applyAlignment="1">
      <alignment horizontal="right" vertical="center" indent="3"/>
    </xf>
    <xf numFmtId="10" fontId="9" fillId="3" borderId="14" xfId="0" applyNumberFormat="1" applyFont="1" applyFill="1" applyBorder="1" applyAlignment="1">
      <alignment horizontal="right" indent="3"/>
    </xf>
    <xf numFmtId="10" fontId="9" fillId="3" borderId="15" xfId="0" applyNumberFormat="1" applyFont="1" applyFill="1" applyBorder="1" applyAlignment="1">
      <alignment horizontal="right" indent="3"/>
    </xf>
    <xf numFmtId="10" fontId="9" fillId="3" borderId="23" xfId="0" applyNumberFormat="1" applyFont="1" applyFill="1" applyBorder="1" applyAlignment="1">
      <alignment horizontal="right" vertical="center" indent="3"/>
    </xf>
    <xf numFmtId="0" fontId="15" fillId="0" borderId="86" xfId="1" applyFont="1" applyFill="1" applyBorder="1" applyAlignment="1" applyProtection="1"/>
    <xf numFmtId="3" fontId="9" fillId="3" borderId="22" xfId="0" applyNumberFormat="1" applyFont="1" applyFill="1" applyBorder="1" applyAlignment="1">
      <alignment horizontal="center" vertical="center"/>
    </xf>
    <xf numFmtId="0" fontId="7" fillId="0" borderId="86" xfId="0" applyFont="1" applyFill="1" applyBorder="1"/>
    <xf numFmtId="0" fontId="7" fillId="0" borderId="87" xfId="0" applyFont="1" applyBorder="1"/>
    <xf numFmtId="10" fontId="9" fillId="3" borderId="14" xfId="0" applyNumberFormat="1" applyFont="1" applyFill="1" applyBorder="1" applyAlignment="1">
      <alignment horizontal="right" indent="4"/>
    </xf>
    <xf numFmtId="10" fontId="9" fillId="3" borderId="15" xfId="0" applyNumberFormat="1" applyFont="1" applyFill="1" applyBorder="1" applyAlignment="1">
      <alignment horizontal="right" indent="4"/>
    </xf>
    <xf numFmtId="10" fontId="9" fillId="3" borderId="23" xfId="0" applyNumberFormat="1" applyFont="1" applyFill="1" applyBorder="1" applyAlignment="1">
      <alignment horizontal="right" vertical="center" indent="4"/>
    </xf>
    <xf numFmtId="10" fontId="9" fillId="3" borderId="14" xfId="4" applyNumberFormat="1" applyFont="1" applyFill="1" applyBorder="1" applyAlignment="1">
      <alignment horizontal="right" indent="4"/>
    </xf>
    <xf numFmtId="10" fontId="9" fillId="3" borderId="15" xfId="4" applyNumberFormat="1" applyFont="1" applyFill="1" applyBorder="1" applyAlignment="1">
      <alignment horizontal="right" indent="4"/>
    </xf>
    <xf numFmtId="10" fontId="9" fillId="3" borderId="23" xfId="4" applyNumberFormat="1" applyFont="1" applyFill="1" applyBorder="1" applyAlignment="1">
      <alignment horizontal="right" vertical="center" indent="4"/>
    </xf>
    <xf numFmtId="0" fontId="7" fillId="0" borderId="88" xfId="0" applyFont="1" applyFill="1" applyBorder="1"/>
    <xf numFmtId="10" fontId="9" fillId="4" borderId="14" xfId="0" applyNumberFormat="1" applyFont="1" applyFill="1" applyBorder="1" applyAlignment="1">
      <alignment horizontal="right" indent="2"/>
    </xf>
    <xf numFmtId="10" fontId="9" fillId="4" borderId="15" xfId="0" applyNumberFormat="1" applyFont="1" applyFill="1" applyBorder="1" applyAlignment="1">
      <alignment horizontal="right" indent="2"/>
    </xf>
    <xf numFmtId="0" fontId="15" fillId="0" borderId="89" xfId="1" applyFont="1" applyFill="1" applyBorder="1" applyAlignment="1" applyProtection="1"/>
    <xf numFmtId="0" fontId="7" fillId="0" borderId="90" xfId="0" applyFont="1" applyBorder="1"/>
    <xf numFmtId="0" fontId="4" fillId="3" borderId="91" xfId="0" applyFont="1" applyFill="1" applyBorder="1" applyAlignment="1">
      <alignment vertical="center"/>
    </xf>
    <xf numFmtId="0" fontId="7" fillId="3" borderId="92" xfId="0" applyFont="1" applyFill="1" applyBorder="1" applyAlignment="1">
      <alignment vertical="center"/>
    </xf>
    <xf numFmtId="0" fontId="7" fillId="3" borderId="93" xfId="0" applyFont="1" applyFill="1" applyBorder="1"/>
    <xf numFmtId="0" fontId="4" fillId="4" borderId="91" xfId="0" applyFont="1" applyFill="1" applyBorder="1" applyAlignment="1">
      <alignment vertical="center"/>
    </xf>
    <xf numFmtId="0" fontId="7" fillId="4" borderId="92" xfId="0" applyFont="1" applyFill="1" applyBorder="1" applyAlignment="1">
      <alignment vertical="center"/>
    </xf>
    <xf numFmtId="0" fontId="7" fillId="4" borderId="93" xfId="0" applyFont="1" applyFill="1" applyBorder="1"/>
    <xf numFmtId="0" fontId="12" fillId="4" borderId="0" xfId="1" applyFill="1" applyAlignment="1" applyProtection="1"/>
    <xf numFmtId="0" fontId="12" fillId="3" borderId="0" xfId="1" applyFill="1" applyAlignment="1" applyProtection="1"/>
    <xf numFmtId="10" fontId="9" fillId="3" borderId="21" xfId="0" applyNumberFormat="1" applyFont="1" applyFill="1" applyBorder="1" applyAlignment="1">
      <alignment horizontal="right" vertical="center" indent="1"/>
    </xf>
    <xf numFmtId="10" fontId="9" fillId="3" borderId="22" xfId="0" applyNumberFormat="1" applyFont="1" applyFill="1" applyBorder="1" applyAlignment="1">
      <alignment horizontal="right" vertical="center" indent="1"/>
    </xf>
    <xf numFmtId="10" fontId="9" fillId="3" borderId="24" xfId="0" applyNumberFormat="1" applyFont="1" applyFill="1" applyBorder="1" applyAlignment="1">
      <alignment horizontal="right" vertical="center" indent="1"/>
    </xf>
    <xf numFmtId="10" fontId="9" fillId="3" borderId="24" xfId="0" applyNumberFormat="1" applyFont="1" applyFill="1" applyBorder="1" applyAlignment="1">
      <alignment horizontal="right" vertical="center" indent="2"/>
    </xf>
    <xf numFmtId="3" fontId="9" fillId="3" borderId="24" xfId="0" applyNumberFormat="1" applyFont="1" applyFill="1" applyBorder="1" applyAlignment="1">
      <alignment horizontal="right" vertical="center" indent="1"/>
    </xf>
    <xf numFmtId="3" fontId="9" fillId="3" borderId="23" xfId="0" applyNumberFormat="1" applyFont="1" applyFill="1" applyBorder="1" applyAlignment="1">
      <alignment horizontal="right" vertical="center" indent="1"/>
    </xf>
    <xf numFmtId="164" fontId="7" fillId="0" borderId="3" xfId="0" applyNumberFormat="1" applyFont="1" applyFill="1" applyBorder="1" applyAlignment="1">
      <alignment horizontal="right" indent="2"/>
    </xf>
    <xf numFmtId="164" fontId="7" fillId="0" borderId="6" xfId="0" applyNumberFormat="1" applyFont="1" applyFill="1" applyBorder="1" applyAlignment="1">
      <alignment horizontal="right" indent="2"/>
    </xf>
    <xf numFmtId="0" fontId="12" fillId="0" borderId="0" xfId="1" applyFill="1" applyAlignment="1" applyProtection="1"/>
    <xf numFmtId="0" fontId="0" fillId="4" borderId="0" xfId="0" applyFill="1"/>
    <xf numFmtId="0" fontId="12" fillId="0" borderId="0" xfId="1" applyFill="1" applyBorder="1" applyAlignment="1" applyProtection="1">
      <alignment vertical="top"/>
    </xf>
    <xf numFmtId="10" fontId="7" fillId="0" borderId="3" xfId="0" applyNumberFormat="1" applyFont="1" applyFill="1" applyBorder="1" applyAlignment="1">
      <alignment horizontal="center"/>
    </xf>
    <xf numFmtId="10" fontId="7" fillId="0" borderId="6" xfId="0" applyNumberFormat="1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left" vertical="center"/>
    </xf>
    <xf numFmtId="0" fontId="9" fillId="3" borderId="30" xfId="0" applyFont="1" applyFill="1" applyBorder="1" applyAlignment="1">
      <alignment horizontal="left" vertical="center" indent="1"/>
    </xf>
    <xf numFmtId="0" fontId="9" fillId="3" borderId="31" xfId="0" applyFont="1" applyFill="1" applyBorder="1" applyAlignment="1">
      <alignment horizontal="left" vertical="center"/>
    </xf>
    <xf numFmtId="0" fontId="9" fillId="3" borderId="31" xfId="0" applyFont="1" applyFill="1" applyBorder="1" applyAlignment="1">
      <alignment horizontal="left" vertical="center" indent="1"/>
    </xf>
    <xf numFmtId="0" fontId="9" fillId="3" borderId="32" xfId="0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center"/>
    </xf>
    <xf numFmtId="0" fontId="9" fillId="3" borderId="33" xfId="3" applyFont="1" applyFill="1" applyBorder="1" applyAlignment="1">
      <alignment horizontal="center" vertical="center" wrapText="1"/>
    </xf>
    <xf numFmtId="0" fontId="9" fillId="3" borderId="27" xfId="3" applyFont="1" applyFill="1" applyBorder="1" applyAlignment="1">
      <alignment horizontal="center" vertical="center" wrapText="1"/>
    </xf>
    <xf numFmtId="0" fontId="9" fillId="3" borderId="28" xfId="3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10" fontId="7" fillId="0" borderId="3" xfId="4" applyNumberFormat="1" applyFont="1" applyFill="1" applyBorder="1" applyAlignment="1">
      <alignment horizontal="right" indent="1"/>
    </xf>
    <xf numFmtId="10" fontId="7" fillId="0" borderId="8" xfId="4" applyNumberFormat="1" applyFont="1" applyFill="1" applyBorder="1" applyAlignment="1">
      <alignment horizontal="right" indent="1"/>
    </xf>
    <xf numFmtId="10" fontId="7" fillId="0" borderId="9" xfId="4" applyNumberFormat="1" applyFont="1" applyFill="1" applyBorder="1" applyAlignment="1">
      <alignment horizontal="right" indent="1"/>
    </xf>
    <xf numFmtId="10" fontId="7" fillId="0" borderId="5" xfId="4" applyNumberFormat="1" applyFont="1" applyFill="1" applyBorder="1" applyAlignment="1">
      <alignment horizontal="right" indent="1"/>
    </xf>
    <xf numFmtId="10" fontId="7" fillId="0" borderId="6" xfId="4" applyNumberFormat="1" applyFont="1" applyFill="1" applyBorder="1" applyAlignment="1">
      <alignment horizontal="right" indent="1"/>
    </xf>
    <xf numFmtId="10" fontId="7" fillId="0" borderId="10" xfId="4" applyNumberFormat="1" applyFont="1" applyFill="1" applyBorder="1" applyAlignment="1">
      <alignment horizontal="right" indent="1"/>
    </xf>
    <xf numFmtId="10" fontId="9" fillId="3" borderId="21" xfId="4" applyNumberFormat="1" applyFont="1" applyFill="1" applyBorder="1" applyAlignment="1">
      <alignment horizontal="right" vertical="center" indent="1"/>
    </xf>
    <xf numFmtId="10" fontId="9" fillId="3" borderId="22" xfId="4" applyNumberFormat="1" applyFont="1" applyFill="1" applyBorder="1" applyAlignment="1">
      <alignment horizontal="right" vertical="center" indent="1"/>
    </xf>
    <xf numFmtId="10" fontId="9" fillId="3" borderId="14" xfId="4" applyNumberFormat="1" applyFont="1" applyFill="1" applyBorder="1" applyAlignment="1">
      <alignment horizontal="right" indent="3"/>
    </xf>
    <xf numFmtId="10" fontId="9" fillId="3" borderId="15" xfId="4" applyNumberFormat="1" applyFont="1" applyFill="1" applyBorder="1" applyAlignment="1">
      <alignment horizontal="right" indent="3"/>
    </xf>
    <xf numFmtId="10" fontId="9" fillId="3" borderId="23" xfId="4" applyNumberFormat="1" applyFont="1" applyFill="1" applyBorder="1" applyAlignment="1">
      <alignment horizontal="right" vertical="center" indent="3"/>
    </xf>
    <xf numFmtId="0" fontId="8" fillId="5" borderId="25" xfId="0" applyFont="1" applyFill="1" applyBorder="1" applyAlignment="1">
      <alignment horizontal="center" vertical="center" wrapText="1"/>
    </xf>
    <xf numFmtId="3" fontId="8" fillId="5" borderId="26" xfId="0" applyNumberFormat="1" applyFont="1" applyFill="1" applyBorder="1" applyAlignment="1">
      <alignment horizontal="center" vertical="center" wrapText="1"/>
    </xf>
    <xf numFmtId="3" fontId="8" fillId="5" borderId="28" xfId="0" applyNumberFormat="1" applyFont="1" applyFill="1" applyBorder="1" applyAlignment="1">
      <alignment horizontal="center" vertical="center" wrapText="1"/>
    </xf>
    <xf numFmtId="3" fontId="8" fillId="5" borderId="29" xfId="0" applyNumberFormat="1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left" indent="1"/>
    </xf>
    <xf numFmtId="0" fontId="7" fillId="5" borderId="17" xfId="0" applyFont="1" applyFill="1" applyBorder="1" applyAlignment="1">
      <alignment horizontal="left" indent="1"/>
    </xf>
    <xf numFmtId="0" fontId="7" fillId="5" borderId="34" xfId="0" applyFont="1" applyFill="1" applyBorder="1" applyAlignment="1">
      <alignment horizontal="left" indent="1"/>
    </xf>
    <xf numFmtId="0" fontId="8" fillId="5" borderId="31" xfId="0" applyFont="1" applyFill="1" applyBorder="1" applyAlignment="1">
      <alignment horizontal="left" vertical="center" indent="1"/>
    </xf>
    <xf numFmtId="3" fontId="9" fillId="5" borderId="21" xfId="0" applyNumberFormat="1" applyFont="1" applyFill="1" applyBorder="1" applyAlignment="1">
      <alignment horizontal="right" vertical="center" indent="1"/>
    </xf>
    <xf numFmtId="3" fontId="9" fillId="5" borderId="22" xfId="0" applyNumberFormat="1" applyFont="1" applyFill="1" applyBorder="1" applyAlignment="1">
      <alignment horizontal="right" vertical="center" indent="1"/>
    </xf>
    <xf numFmtId="3" fontId="9" fillId="5" borderId="23" xfId="0" applyNumberFormat="1" applyFont="1" applyFill="1" applyBorder="1" applyAlignment="1">
      <alignment horizontal="right" vertical="center" indent="2"/>
    </xf>
    <xf numFmtId="3" fontId="7" fillId="5" borderId="35" xfId="0" applyNumberFormat="1" applyFont="1" applyFill="1" applyBorder="1" applyAlignment="1">
      <alignment horizontal="right" indent="1"/>
    </xf>
    <xf numFmtId="3" fontId="7" fillId="5" borderId="36" xfId="0" applyNumberFormat="1" applyFont="1" applyFill="1" applyBorder="1" applyAlignment="1">
      <alignment horizontal="right" indent="1"/>
    </xf>
    <xf numFmtId="3" fontId="7" fillId="5" borderId="37" xfId="0" applyNumberFormat="1" applyFont="1" applyFill="1" applyBorder="1" applyAlignment="1">
      <alignment horizontal="right" indent="1"/>
    </xf>
    <xf numFmtId="3" fontId="9" fillId="5" borderId="14" xfId="0" applyNumberFormat="1" applyFont="1" applyFill="1" applyBorder="1" applyAlignment="1">
      <alignment horizontal="right" indent="2"/>
    </xf>
    <xf numFmtId="3" fontId="9" fillId="5" borderId="15" xfId="0" applyNumberFormat="1" applyFont="1" applyFill="1" applyBorder="1" applyAlignment="1">
      <alignment horizontal="right" indent="2"/>
    </xf>
    <xf numFmtId="10" fontId="7" fillId="5" borderId="35" xfId="0" applyNumberFormat="1" applyFont="1" applyFill="1" applyBorder="1" applyAlignment="1">
      <alignment horizontal="right" indent="2"/>
    </xf>
    <xf numFmtId="10" fontId="7" fillId="5" borderId="36" xfId="0" applyNumberFormat="1" applyFont="1" applyFill="1" applyBorder="1" applyAlignment="1">
      <alignment horizontal="right" indent="2"/>
    </xf>
    <xf numFmtId="10" fontId="7" fillId="5" borderId="37" xfId="0" applyNumberFormat="1" applyFont="1" applyFill="1" applyBorder="1" applyAlignment="1">
      <alignment horizontal="right" indent="2"/>
    </xf>
    <xf numFmtId="10" fontId="9" fillId="5" borderId="21" xfId="0" applyNumberFormat="1" applyFont="1" applyFill="1" applyBorder="1" applyAlignment="1">
      <alignment horizontal="right" vertical="center" indent="2"/>
    </xf>
    <xf numFmtId="10" fontId="9" fillId="5" borderId="14" xfId="0" applyNumberFormat="1" applyFont="1" applyFill="1" applyBorder="1" applyAlignment="1">
      <alignment horizontal="right" indent="3"/>
    </xf>
    <xf numFmtId="10" fontId="9" fillId="5" borderId="15" xfId="0" applyNumberFormat="1" applyFont="1" applyFill="1" applyBorder="1" applyAlignment="1">
      <alignment horizontal="right" indent="3"/>
    </xf>
    <xf numFmtId="10" fontId="9" fillId="5" borderId="23" xfId="0" applyNumberFormat="1" applyFont="1" applyFill="1" applyBorder="1" applyAlignment="1">
      <alignment horizontal="right" vertical="center" indent="3"/>
    </xf>
    <xf numFmtId="10" fontId="9" fillId="5" borderId="22" xfId="0" applyNumberFormat="1" applyFont="1" applyFill="1" applyBorder="1" applyAlignment="1">
      <alignment horizontal="right" vertical="center" indent="2"/>
    </xf>
    <xf numFmtId="0" fontId="7" fillId="5" borderId="19" xfId="0" applyFont="1" applyFill="1" applyBorder="1" applyAlignment="1">
      <alignment horizontal="left" indent="1"/>
    </xf>
    <xf numFmtId="3" fontId="9" fillId="5" borderId="38" xfId="0" applyNumberFormat="1" applyFont="1" applyFill="1" applyBorder="1" applyAlignment="1">
      <alignment horizontal="right" vertical="center" indent="1"/>
    </xf>
    <xf numFmtId="3" fontId="9" fillId="5" borderId="24" xfId="0" applyNumberFormat="1" applyFont="1" applyFill="1" applyBorder="1" applyAlignment="1">
      <alignment horizontal="right" vertical="center" indent="1"/>
    </xf>
    <xf numFmtId="10" fontId="9" fillId="5" borderId="38" xfId="0" applyNumberFormat="1" applyFont="1" applyFill="1" applyBorder="1" applyAlignment="1">
      <alignment horizontal="right" vertical="center" indent="2"/>
    </xf>
    <xf numFmtId="10" fontId="9" fillId="5" borderId="24" xfId="0" applyNumberFormat="1" applyFont="1" applyFill="1" applyBorder="1" applyAlignment="1">
      <alignment horizontal="right" vertical="center" indent="2"/>
    </xf>
    <xf numFmtId="3" fontId="7" fillId="5" borderId="39" xfId="0" applyNumberFormat="1" applyFont="1" applyFill="1" applyBorder="1" applyAlignment="1">
      <alignment horizontal="right" indent="1"/>
    </xf>
    <xf numFmtId="3" fontId="9" fillId="5" borderId="20" xfId="0" applyNumberFormat="1" applyFont="1" applyFill="1" applyBorder="1" applyAlignment="1">
      <alignment horizontal="right" indent="2"/>
    </xf>
    <xf numFmtId="10" fontId="9" fillId="5" borderId="20" xfId="0" applyNumberFormat="1" applyFont="1" applyFill="1" applyBorder="1" applyAlignment="1">
      <alignment horizontal="right" indent="3"/>
    </xf>
    <xf numFmtId="10" fontId="7" fillId="5" borderId="39" xfId="0" applyNumberFormat="1" applyFont="1" applyFill="1" applyBorder="1" applyAlignment="1">
      <alignment horizontal="right" indent="2"/>
    </xf>
    <xf numFmtId="3" fontId="7" fillId="5" borderId="35" xfId="0" applyNumberFormat="1" applyFont="1" applyFill="1" applyBorder="1" applyAlignment="1">
      <alignment horizontal="right" indent="2"/>
    </xf>
    <xf numFmtId="3" fontId="7" fillId="5" borderId="39" xfId="0" applyNumberFormat="1" applyFont="1" applyFill="1" applyBorder="1" applyAlignment="1">
      <alignment horizontal="right" indent="2"/>
    </xf>
    <xf numFmtId="3" fontId="7" fillId="5" borderId="37" xfId="0" applyNumberFormat="1" applyFont="1" applyFill="1" applyBorder="1" applyAlignment="1">
      <alignment horizontal="right" indent="2"/>
    </xf>
    <xf numFmtId="3" fontId="9" fillId="5" borderId="38" xfId="0" applyNumberFormat="1" applyFont="1" applyFill="1" applyBorder="1" applyAlignment="1">
      <alignment horizontal="right" vertical="center" indent="2"/>
    </xf>
    <xf numFmtId="3" fontId="9" fillId="5" borderId="21" xfId="0" applyNumberFormat="1" applyFont="1" applyFill="1" applyBorder="1" applyAlignment="1">
      <alignment horizontal="right" vertical="center" indent="2"/>
    </xf>
    <xf numFmtId="3" fontId="9" fillId="5" borderId="22" xfId="0" applyNumberFormat="1" applyFont="1" applyFill="1" applyBorder="1" applyAlignment="1">
      <alignment horizontal="right" vertical="center" indent="2"/>
    </xf>
    <xf numFmtId="3" fontId="9" fillId="5" borderId="24" xfId="0" applyNumberFormat="1" applyFont="1" applyFill="1" applyBorder="1" applyAlignment="1">
      <alignment horizontal="right" vertical="center" indent="2"/>
    </xf>
    <xf numFmtId="3" fontId="9" fillId="5" borderId="40" xfId="0" applyNumberFormat="1" applyFont="1" applyFill="1" applyBorder="1" applyAlignment="1">
      <alignment horizontal="right" vertical="center" indent="1"/>
    </xf>
    <xf numFmtId="3" fontId="8" fillId="5" borderId="27" xfId="0" applyNumberFormat="1" applyFont="1" applyFill="1" applyBorder="1" applyAlignment="1">
      <alignment horizontal="center" vertical="center" wrapText="1"/>
    </xf>
    <xf numFmtId="3" fontId="9" fillId="5" borderId="23" xfId="0" applyNumberFormat="1" applyFont="1" applyFill="1" applyBorder="1" applyAlignment="1">
      <alignment horizontal="right" vertical="center" indent="3"/>
    </xf>
    <xf numFmtId="10" fontId="9" fillId="5" borderId="23" xfId="0" applyNumberFormat="1" applyFont="1" applyFill="1" applyBorder="1" applyAlignment="1">
      <alignment horizontal="right" vertical="center" indent="4"/>
    </xf>
    <xf numFmtId="3" fontId="9" fillId="5" borderId="14" xfId="0" applyNumberFormat="1" applyFont="1" applyFill="1" applyBorder="1" applyAlignment="1">
      <alignment horizontal="right" indent="3"/>
    </xf>
    <xf numFmtId="3" fontId="9" fillId="5" borderId="15" xfId="0" applyNumberFormat="1" applyFont="1" applyFill="1" applyBorder="1" applyAlignment="1">
      <alignment horizontal="right" indent="3"/>
    </xf>
    <xf numFmtId="10" fontId="9" fillId="5" borderId="14" xfId="0" applyNumberFormat="1" applyFont="1" applyFill="1" applyBorder="1" applyAlignment="1">
      <alignment horizontal="right" indent="4"/>
    </xf>
    <xf numFmtId="10" fontId="9" fillId="5" borderId="15" xfId="0" applyNumberFormat="1" applyFont="1" applyFill="1" applyBorder="1" applyAlignment="1">
      <alignment horizontal="right" indent="4"/>
    </xf>
    <xf numFmtId="3" fontId="9" fillId="5" borderId="20" xfId="0" applyNumberFormat="1" applyFont="1" applyFill="1" applyBorder="1" applyAlignment="1">
      <alignment horizontal="right" indent="3"/>
    </xf>
    <xf numFmtId="10" fontId="9" fillId="5" borderId="20" xfId="0" applyNumberFormat="1" applyFont="1" applyFill="1" applyBorder="1" applyAlignment="1">
      <alignment horizontal="right" indent="4"/>
    </xf>
    <xf numFmtId="10" fontId="9" fillId="5" borderId="20" xfId="0" applyNumberFormat="1" applyFont="1" applyFill="1" applyBorder="1" applyAlignment="1">
      <alignment horizontal="right" indent="5"/>
    </xf>
    <xf numFmtId="10" fontId="9" fillId="5" borderId="15" xfId="0" applyNumberFormat="1" applyFont="1" applyFill="1" applyBorder="1" applyAlignment="1">
      <alignment horizontal="right" indent="5"/>
    </xf>
    <xf numFmtId="10" fontId="9" fillId="5" borderId="23" xfId="0" applyNumberFormat="1" applyFont="1" applyFill="1" applyBorder="1" applyAlignment="1">
      <alignment horizontal="right" vertical="center" indent="5"/>
    </xf>
    <xf numFmtId="3" fontId="9" fillId="5" borderId="21" xfId="0" applyNumberFormat="1" applyFont="1" applyFill="1" applyBorder="1" applyAlignment="1">
      <alignment horizontal="right" vertical="center" indent="3"/>
    </xf>
    <xf numFmtId="3" fontId="9" fillId="5" borderId="22" xfId="0" applyNumberFormat="1" applyFont="1" applyFill="1" applyBorder="1" applyAlignment="1">
      <alignment horizontal="right" vertical="center" indent="3"/>
    </xf>
    <xf numFmtId="10" fontId="9" fillId="5" borderId="21" xfId="0" applyNumberFormat="1" applyFont="1" applyFill="1" applyBorder="1" applyAlignment="1">
      <alignment horizontal="right" vertical="center" indent="4"/>
    </xf>
    <xf numFmtId="10" fontId="9" fillId="5" borderId="22" xfId="0" applyNumberFormat="1" applyFont="1" applyFill="1" applyBorder="1" applyAlignment="1">
      <alignment horizontal="right" vertical="center" indent="4"/>
    </xf>
    <xf numFmtId="10" fontId="9" fillId="5" borderId="21" xfId="0" applyNumberFormat="1" applyFont="1" applyFill="1" applyBorder="1" applyAlignment="1">
      <alignment horizontal="right" vertical="center" indent="3"/>
    </xf>
    <xf numFmtId="10" fontId="9" fillId="5" borderId="22" xfId="0" applyNumberFormat="1" applyFont="1" applyFill="1" applyBorder="1" applyAlignment="1">
      <alignment horizontal="right" vertical="center" indent="3"/>
    </xf>
    <xf numFmtId="3" fontId="9" fillId="5" borderId="23" xfId="0" applyNumberFormat="1" applyFont="1" applyFill="1" applyBorder="1" applyAlignment="1">
      <alignment horizontal="right" vertical="center" indent="1"/>
    </xf>
    <xf numFmtId="3" fontId="9" fillId="5" borderId="14" xfId="0" applyNumberFormat="1" applyFont="1" applyFill="1" applyBorder="1" applyAlignment="1">
      <alignment horizontal="right" indent="1"/>
    </xf>
    <xf numFmtId="3" fontId="9" fillId="5" borderId="15" xfId="0" applyNumberFormat="1" applyFont="1" applyFill="1" applyBorder="1" applyAlignment="1">
      <alignment horizontal="right" indent="1"/>
    </xf>
    <xf numFmtId="10" fontId="9" fillId="5" borderId="21" xfId="0" applyNumberFormat="1" applyFont="1" applyFill="1" applyBorder="1" applyAlignment="1">
      <alignment horizontal="right" vertical="center" indent="1"/>
    </xf>
    <xf numFmtId="10" fontId="9" fillId="5" borderId="22" xfId="0" applyNumberFormat="1" applyFont="1" applyFill="1" applyBorder="1" applyAlignment="1">
      <alignment horizontal="right" vertical="center" indent="1"/>
    </xf>
    <xf numFmtId="10" fontId="9" fillId="5" borderId="23" xfId="0" applyNumberFormat="1" applyFont="1" applyFill="1" applyBorder="1" applyAlignment="1">
      <alignment horizontal="right" vertical="center" indent="2"/>
    </xf>
    <xf numFmtId="10" fontId="9" fillId="5" borderId="14" xfId="0" applyNumberFormat="1" applyFont="1" applyFill="1" applyBorder="1" applyAlignment="1">
      <alignment horizontal="right" indent="2"/>
    </xf>
    <xf numFmtId="10" fontId="9" fillId="5" borderId="15" xfId="0" applyNumberFormat="1" applyFont="1" applyFill="1" applyBorder="1" applyAlignment="1">
      <alignment horizontal="right" indent="2"/>
    </xf>
    <xf numFmtId="3" fontId="9" fillId="5" borderId="20" xfId="0" applyNumberFormat="1" applyFont="1" applyFill="1" applyBorder="1" applyAlignment="1">
      <alignment horizontal="right" indent="1"/>
    </xf>
    <xf numFmtId="10" fontId="9" fillId="5" borderId="20" xfId="0" applyNumberFormat="1" applyFont="1" applyFill="1" applyBorder="1" applyAlignment="1">
      <alignment horizontal="right" indent="2"/>
    </xf>
    <xf numFmtId="0" fontId="9" fillId="3" borderId="25" xfId="0" applyFont="1" applyFill="1" applyBorder="1" applyAlignment="1">
      <alignment horizontal="center" vertical="center"/>
    </xf>
    <xf numFmtId="3" fontId="9" fillId="3" borderId="26" xfId="0" applyNumberFormat="1" applyFont="1" applyFill="1" applyBorder="1" applyAlignment="1">
      <alignment horizontal="center" vertical="center" wrapText="1"/>
    </xf>
    <xf numFmtId="3" fontId="9" fillId="3" borderId="28" xfId="0" applyNumberFormat="1" applyFont="1" applyFill="1" applyBorder="1" applyAlignment="1">
      <alignment horizontal="center" vertical="center" wrapText="1"/>
    </xf>
    <xf numFmtId="3" fontId="9" fillId="3" borderId="41" xfId="0" applyNumberFormat="1" applyFont="1" applyFill="1" applyBorder="1" applyAlignment="1">
      <alignment horizontal="center" vertical="center" wrapText="1"/>
    </xf>
    <xf numFmtId="3" fontId="9" fillId="3" borderId="29" xfId="0" applyNumberFormat="1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3" fontId="9" fillId="5" borderId="26" xfId="0" applyNumberFormat="1" applyFont="1" applyFill="1" applyBorder="1" applyAlignment="1">
      <alignment horizontal="center" vertical="center" wrapText="1"/>
    </xf>
    <xf numFmtId="3" fontId="9" fillId="5" borderId="28" xfId="0" applyNumberFormat="1" applyFont="1" applyFill="1" applyBorder="1" applyAlignment="1">
      <alignment horizontal="center" vertical="center" wrapText="1"/>
    </xf>
    <xf numFmtId="3" fontId="9" fillId="5" borderId="41" xfId="0" applyNumberFormat="1" applyFont="1" applyFill="1" applyBorder="1" applyAlignment="1">
      <alignment horizontal="center" vertical="center" wrapText="1"/>
    </xf>
    <xf numFmtId="3" fontId="9" fillId="5" borderId="29" xfId="0" applyNumberFormat="1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left" vertical="center" indent="1"/>
    </xf>
    <xf numFmtId="3" fontId="9" fillId="5" borderId="42" xfId="0" applyNumberFormat="1" applyFont="1" applyFill="1" applyBorder="1" applyAlignment="1">
      <alignment horizontal="center" vertical="center" wrapText="1"/>
    </xf>
    <xf numFmtId="3" fontId="9" fillId="5" borderId="27" xfId="0" applyNumberFormat="1" applyFont="1" applyFill="1" applyBorder="1" applyAlignment="1">
      <alignment horizontal="center" vertical="center" wrapText="1"/>
    </xf>
    <xf numFmtId="3" fontId="9" fillId="5" borderId="20" xfId="0" applyNumberFormat="1" applyFont="1" applyFill="1" applyBorder="1" applyAlignment="1">
      <alignment horizontal="right" indent="4"/>
    </xf>
    <xf numFmtId="3" fontId="9" fillId="5" borderId="15" xfId="0" applyNumberFormat="1" applyFont="1" applyFill="1" applyBorder="1" applyAlignment="1">
      <alignment horizontal="right" indent="4"/>
    </xf>
    <xf numFmtId="3" fontId="9" fillId="5" borderId="23" xfId="0" applyNumberFormat="1" applyFont="1" applyFill="1" applyBorder="1" applyAlignment="1">
      <alignment horizontal="right" vertical="center" indent="4"/>
    </xf>
    <xf numFmtId="0" fontId="9" fillId="5" borderId="26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29" xfId="0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right"/>
    </xf>
    <xf numFmtId="3" fontId="7" fillId="0" borderId="5" xfId="0" applyNumberFormat="1" applyFont="1" applyFill="1" applyBorder="1" applyAlignment="1">
      <alignment horizontal="right"/>
    </xf>
    <xf numFmtId="3" fontId="9" fillId="5" borderId="21" xfId="0" applyNumberFormat="1" applyFont="1" applyFill="1" applyBorder="1" applyAlignment="1">
      <alignment horizontal="right" vertical="center"/>
    </xf>
    <xf numFmtId="0" fontId="7" fillId="5" borderId="16" xfId="0" applyFont="1" applyFill="1" applyBorder="1"/>
    <xf numFmtId="0" fontId="7" fillId="5" borderId="17" xfId="0" applyFont="1" applyFill="1" applyBorder="1"/>
    <xf numFmtId="0" fontId="7" fillId="5" borderId="19" xfId="0" applyFont="1" applyFill="1" applyBorder="1"/>
    <xf numFmtId="0" fontId="9" fillId="5" borderId="31" xfId="0" applyFont="1" applyFill="1" applyBorder="1" applyAlignment="1">
      <alignment vertical="center"/>
    </xf>
    <xf numFmtId="3" fontId="9" fillId="5" borderId="14" xfId="0" applyNumberFormat="1" applyFont="1" applyFill="1" applyBorder="1" applyAlignment="1">
      <alignment horizontal="right" indent="4"/>
    </xf>
    <xf numFmtId="0" fontId="9" fillId="5" borderId="31" xfId="0" applyFont="1" applyFill="1" applyBorder="1" applyAlignment="1">
      <alignment horizontal="left" vertical="center"/>
    </xf>
    <xf numFmtId="10" fontId="9" fillId="5" borderId="24" xfId="0" applyNumberFormat="1" applyFont="1" applyFill="1" applyBorder="1" applyAlignment="1">
      <alignment horizontal="right" vertical="center" indent="3"/>
    </xf>
    <xf numFmtId="3" fontId="9" fillId="5" borderId="32" xfId="0" applyNumberFormat="1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left"/>
    </xf>
    <xf numFmtId="0" fontId="7" fillId="5" borderId="17" xfId="0" applyFont="1" applyFill="1" applyBorder="1" applyAlignment="1">
      <alignment horizontal="left"/>
    </xf>
    <xf numFmtId="0" fontId="7" fillId="5" borderId="19" xfId="0" applyFont="1" applyFill="1" applyBorder="1" applyAlignment="1">
      <alignment horizontal="left"/>
    </xf>
    <xf numFmtId="10" fontId="9" fillId="5" borderId="21" xfId="0" applyNumberFormat="1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left" indent="1"/>
    </xf>
    <xf numFmtId="0" fontId="8" fillId="5" borderId="31" xfId="0" applyFont="1" applyFill="1" applyBorder="1" applyAlignment="1">
      <alignment horizontal="left" vertical="center"/>
    </xf>
    <xf numFmtId="0" fontId="7" fillId="5" borderId="43" xfId="0" applyFont="1" applyFill="1" applyBorder="1" applyAlignment="1">
      <alignment horizontal="left"/>
    </xf>
    <xf numFmtId="0" fontId="0" fillId="3" borderId="0" xfId="0" applyFill="1"/>
    <xf numFmtId="0" fontId="0" fillId="0" borderId="0" xfId="0" quotePrefix="1" applyFill="1"/>
    <xf numFmtId="0" fontId="9" fillId="6" borderId="25" xfId="0" applyFont="1" applyFill="1" applyBorder="1" applyAlignment="1">
      <alignment horizontal="center" vertical="center" wrapText="1"/>
    </xf>
    <xf numFmtId="3" fontId="9" fillId="6" borderId="32" xfId="0" applyNumberFormat="1" applyFont="1" applyFill="1" applyBorder="1" applyAlignment="1">
      <alignment horizontal="center" vertical="center" wrapText="1"/>
    </xf>
    <xf numFmtId="3" fontId="9" fillId="6" borderId="28" xfId="0" applyNumberFormat="1" applyFont="1" applyFill="1" applyBorder="1" applyAlignment="1">
      <alignment horizontal="center" vertical="center" wrapText="1"/>
    </xf>
    <xf numFmtId="3" fontId="9" fillId="6" borderId="29" xfId="0" applyNumberFormat="1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left" indent="1"/>
    </xf>
    <xf numFmtId="0" fontId="7" fillId="6" borderId="17" xfId="0" applyFont="1" applyFill="1" applyBorder="1" applyAlignment="1">
      <alignment horizontal="left" indent="1"/>
    </xf>
    <xf numFmtId="0" fontId="7" fillId="6" borderId="34" xfId="0" applyFont="1" applyFill="1" applyBorder="1" applyAlignment="1">
      <alignment horizontal="left" indent="1"/>
    </xf>
    <xf numFmtId="0" fontId="9" fillId="6" borderId="31" xfId="0" applyFont="1" applyFill="1" applyBorder="1" applyAlignment="1">
      <alignment horizontal="left" vertical="center" indent="1"/>
    </xf>
    <xf numFmtId="10" fontId="9" fillId="6" borderId="14" xfId="0" applyNumberFormat="1" applyFont="1" applyFill="1" applyBorder="1" applyAlignment="1">
      <alignment horizontal="right" indent="2"/>
    </xf>
    <xf numFmtId="10" fontId="9" fillId="6" borderId="15" xfId="0" applyNumberFormat="1" applyFont="1" applyFill="1" applyBorder="1" applyAlignment="1">
      <alignment horizontal="right" indent="2"/>
    </xf>
    <xf numFmtId="10" fontId="9" fillId="6" borderId="23" xfId="0" applyNumberFormat="1" applyFont="1" applyFill="1" applyBorder="1" applyAlignment="1">
      <alignment horizontal="right" vertical="center" indent="2"/>
    </xf>
    <xf numFmtId="3" fontId="9" fillId="6" borderId="21" xfId="0" applyNumberFormat="1" applyFont="1" applyFill="1" applyBorder="1" applyAlignment="1">
      <alignment horizontal="right" vertical="center" indent="1"/>
    </xf>
    <xf numFmtId="3" fontId="9" fillId="6" borderId="22" xfId="0" applyNumberFormat="1" applyFont="1" applyFill="1" applyBorder="1" applyAlignment="1">
      <alignment horizontal="right" vertical="center" indent="1"/>
    </xf>
    <xf numFmtId="3" fontId="9" fillId="6" borderId="6" xfId="0" applyNumberFormat="1" applyFont="1" applyFill="1" applyBorder="1" applyAlignment="1">
      <alignment horizontal="center" vertical="center" wrapText="1"/>
    </xf>
    <xf numFmtId="3" fontId="9" fillId="6" borderId="44" xfId="0" applyNumberFormat="1" applyFont="1" applyFill="1" applyBorder="1" applyAlignment="1">
      <alignment horizontal="center" vertical="center" wrapText="1"/>
    </xf>
    <xf numFmtId="3" fontId="9" fillId="6" borderId="10" xfId="0" applyNumberFormat="1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left" indent="1"/>
    </xf>
    <xf numFmtId="3" fontId="9" fillId="6" borderId="21" xfId="0" applyNumberFormat="1" applyFont="1" applyFill="1" applyBorder="1" applyAlignment="1">
      <alignment horizontal="right" vertical="center" indent="2"/>
    </xf>
    <xf numFmtId="164" fontId="9" fillId="6" borderId="21" xfId="0" applyNumberFormat="1" applyFont="1" applyFill="1" applyBorder="1" applyAlignment="1">
      <alignment horizontal="right" vertical="center" indent="2"/>
    </xf>
    <xf numFmtId="3" fontId="9" fillId="6" borderId="23" xfId="0" applyNumberFormat="1" applyFont="1" applyFill="1" applyBorder="1" applyAlignment="1">
      <alignment horizontal="right" vertical="center" indent="1"/>
    </xf>
    <xf numFmtId="3" fontId="9" fillId="6" borderId="14" xfId="0" applyNumberFormat="1" applyFont="1" applyFill="1" applyBorder="1" applyAlignment="1">
      <alignment horizontal="right" indent="1"/>
    </xf>
    <xf numFmtId="3" fontId="9" fillId="6" borderId="15" xfId="0" applyNumberFormat="1" applyFont="1" applyFill="1" applyBorder="1" applyAlignment="1">
      <alignment horizontal="right" indent="1"/>
    </xf>
    <xf numFmtId="0" fontId="8" fillId="6" borderId="25" xfId="0" applyFont="1" applyFill="1" applyBorder="1" applyAlignment="1">
      <alignment horizontal="center" vertical="center" wrapText="1"/>
    </xf>
    <xf numFmtId="0" fontId="7" fillId="6" borderId="43" xfId="0" applyFont="1" applyFill="1" applyBorder="1" applyAlignment="1">
      <alignment horizontal="left" indent="1"/>
    </xf>
    <xf numFmtId="0" fontId="8" fillId="6" borderId="31" xfId="0" applyFont="1" applyFill="1" applyBorder="1" applyAlignment="1">
      <alignment horizontal="left" vertical="center" indent="1"/>
    </xf>
    <xf numFmtId="10" fontId="9" fillId="6" borderId="14" xfId="0" applyNumberFormat="1" applyFont="1" applyFill="1" applyBorder="1" applyAlignment="1">
      <alignment horizontal="right" indent="3"/>
    </xf>
    <xf numFmtId="10" fontId="9" fillId="6" borderId="15" xfId="0" applyNumberFormat="1" applyFont="1" applyFill="1" applyBorder="1" applyAlignment="1">
      <alignment horizontal="right" indent="3"/>
    </xf>
    <xf numFmtId="10" fontId="9" fillId="6" borderId="23" xfId="0" applyNumberFormat="1" applyFont="1" applyFill="1" applyBorder="1" applyAlignment="1">
      <alignment horizontal="right" vertical="center" indent="3"/>
    </xf>
    <xf numFmtId="3" fontId="9" fillId="6" borderId="22" xfId="0" applyNumberFormat="1" applyFont="1" applyFill="1" applyBorder="1" applyAlignment="1">
      <alignment horizontal="right" vertical="center" indent="2"/>
    </xf>
    <xf numFmtId="3" fontId="9" fillId="6" borderId="23" xfId="0" applyNumberFormat="1" applyFont="1" applyFill="1" applyBorder="1" applyAlignment="1">
      <alignment horizontal="right" vertical="center" indent="3"/>
    </xf>
    <xf numFmtId="3" fontId="9" fillId="6" borderId="14" xfId="0" applyNumberFormat="1" applyFont="1" applyFill="1" applyBorder="1" applyAlignment="1">
      <alignment horizontal="right" indent="3"/>
    </xf>
    <xf numFmtId="3" fontId="9" fillId="6" borderId="15" xfId="0" applyNumberFormat="1" applyFont="1" applyFill="1" applyBorder="1" applyAlignment="1">
      <alignment horizontal="right" indent="3"/>
    </xf>
    <xf numFmtId="3" fontId="9" fillId="6" borderId="14" xfId="0" applyNumberFormat="1" applyFont="1" applyFill="1" applyBorder="1" applyAlignment="1">
      <alignment horizontal="right" indent="2"/>
    </xf>
    <xf numFmtId="3" fontId="9" fillId="6" borderId="15" xfId="0" applyNumberFormat="1" applyFont="1" applyFill="1" applyBorder="1" applyAlignment="1">
      <alignment horizontal="right" indent="2"/>
    </xf>
    <xf numFmtId="3" fontId="9" fillId="6" borderId="23" xfId="0" applyNumberFormat="1" applyFont="1" applyFill="1" applyBorder="1" applyAlignment="1">
      <alignment horizontal="right" vertical="center" indent="2"/>
    </xf>
    <xf numFmtId="10" fontId="9" fillId="6" borderId="14" xfId="0" applyNumberFormat="1" applyFont="1" applyFill="1" applyBorder="1" applyAlignment="1">
      <alignment horizontal="right" indent="1"/>
    </xf>
    <xf numFmtId="10" fontId="9" fillId="6" borderId="15" xfId="0" applyNumberFormat="1" applyFont="1" applyFill="1" applyBorder="1" applyAlignment="1">
      <alignment horizontal="right" indent="1"/>
    </xf>
    <xf numFmtId="10" fontId="9" fillId="6" borderId="23" xfId="0" applyNumberFormat="1" applyFont="1" applyFill="1" applyBorder="1" applyAlignment="1">
      <alignment horizontal="right" vertical="center" indent="1"/>
    </xf>
    <xf numFmtId="3" fontId="9" fillId="6" borderId="21" xfId="0" applyNumberFormat="1" applyFont="1" applyFill="1" applyBorder="1" applyAlignment="1">
      <alignment horizontal="right" vertical="center" indent="3"/>
    </xf>
    <xf numFmtId="10" fontId="9" fillId="6" borderId="21" xfId="0" applyNumberFormat="1" applyFont="1" applyFill="1" applyBorder="1" applyAlignment="1">
      <alignment horizontal="right" vertical="center" indent="2"/>
    </xf>
    <xf numFmtId="10" fontId="9" fillId="6" borderId="21" xfId="0" applyNumberFormat="1" applyFont="1" applyFill="1" applyBorder="1" applyAlignment="1">
      <alignment horizontal="right" vertical="center" indent="1"/>
    </xf>
    <xf numFmtId="3" fontId="9" fillId="6" borderId="27" xfId="0" applyNumberFormat="1" applyFont="1" applyFill="1" applyBorder="1" applyAlignment="1">
      <alignment horizontal="center" vertical="center" wrapText="1"/>
    </xf>
    <xf numFmtId="0" fontId="9" fillId="6" borderId="28" xfId="0" applyFont="1" applyFill="1" applyBorder="1" applyAlignment="1">
      <alignment horizontal="center" vertical="center" wrapText="1"/>
    </xf>
    <xf numFmtId="0" fontId="9" fillId="6" borderId="31" xfId="0" applyFont="1" applyFill="1" applyBorder="1" applyAlignment="1">
      <alignment horizontal="left" vertical="center"/>
    </xf>
    <xf numFmtId="164" fontId="7" fillId="0" borderId="45" xfId="0" applyNumberFormat="1" applyFont="1" applyBorder="1" applyAlignment="1">
      <alignment horizontal="right" indent="1"/>
    </xf>
    <xf numFmtId="3" fontId="9" fillId="6" borderId="26" xfId="0" applyNumberFormat="1" applyFont="1" applyFill="1" applyBorder="1" applyAlignment="1">
      <alignment horizontal="center" vertical="center" wrapText="1"/>
    </xf>
    <xf numFmtId="3" fontId="9" fillId="6" borderId="22" xfId="0" applyNumberFormat="1" applyFont="1" applyFill="1" applyBorder="1" applyAlignment="1">
      <alignment horizontal="right" vertical="center" indent="3"/>
    </xf>
    <xf numFmtId="10" fontId="9" fillId="6" borderId="23" xfId="0" applyNumberFormat="1" applyFont="1" applyFill="1" applyBorder="1" applyAlignment="1">
      <alignment horizontal="right" vertical="center" indent="4"/>
    </xf>
    <xf numFmtId="10" fontId="9" fillId="6" borderId="14" xfId="0" applyNumberFormat="1" applyFont="1" applyFill="1" applyBorder="1" applyAlignment="1">
      <alignment horizontal="right" indent="4"/>
    </xf>
    <xf numFmtId="10" fontId="9" fillId="6" borderId="15" xfId="0" applyNumberFormat="1" applyFont="1" applyFill="1" applyBorder="1" applyAlignment="1">
      <alignment horizontal="right" indent="4"/>
    </xf>
    <xf numFmtId="3" fontId="8" fillId="6" borderId="27" xfId="0" applyNumberFormat="1" applyFont="1" applyFill="1" applyBorder="1" applyAlignment="1">
      <alignment horizontal="center" vertical="center" wrapText="1"/>
    </xf>
    <xf numFmtId="3" fontId="8" fillId="6" borderId="32" xfId="0" applyNumberFormat="1" applyFont="1" applyFill="1" applyBorder="1" applyAlignment="1">
      <alignment horizontal="center" vertical="center" wrapText="1"/>
    </xf>
    <xf numFmtId="3" fontId="7" fillId="0" borderId="44" xfId="0" applyNumberFormat="1" applyFont="1" applyFill="1" applyBorder="1" applyAlignment="1">
      <alignment horizontal="right" indent="1"/>
    </xf>
    <xf numFmtId="3" fontId="9" fillId="6" borderId="21" xfId="0" applyNumberFormat="1" applyFont="1" applyFill="1" applyBorder="1" applyAlignment="1">
      <alignment horizontal="right" vertical="center" indent="4"/>
    </xf>
    <xf numFmtId="3" fontId="9" fillId="6" borderId="22" xfId="0" applyNumberFormat="1" applyFont="1" applyFill="1" applyBorder="1" applyAlignment="1">
      <alignment horizontal="right" vertical="center" indent="4"/>
    </xf>
    <xf numFmtId="0" fontId="4" fillId="6" borderId="91" xfId="0" applyFont="1" applyFill="1" applyBorder="1" applyAlignment="1">
      <alignment vertical="center"/>
    </xf>
    <xf numFmtId="0" fontId="7" fillId="6" borderId="92" xfId="0" applyFont="1" applyFill="1" applyBorder="1" applyAlignment="1">
      <alignment vertical="center"/>
    </xf>
    <xf numFmtId="0" fontId="7" fillId="6" borderId="85" xfId="0" applyFont="1" applyFill="1" applyBorder="1" applyAlignment="1">
      <alignment vertical="center"/>
    </xf>
    <xf numFmtId="0" fontId="7" fillId="6" borderId="93" xfId="0" applyFont="1" applyFill="1" applyBorder="1"/>
    <xf numFmtId="0" fontId="12" fillId="6" borderId="0" xfId="1" applyFill="1" applyBorder="1" applyAlignment="1" applyProtection="1">
      <alignment vertical="top"/>
    </xf>
    <xf numFmtId="0" fontId="12" fillId="6" borderId="0" xfId="1" applyFill="1" applyAlignment="1" applyProtection="1"/>
    <xf numFmtId="0" fontId="7" fillId="0" borderId="85" xfId="0" applyFont="1" applyFill="1" applyBorder="1"/>
    <xf numFmtId="10" fontId="9" fillId="3" borderId="14" xfId="0" applyNumberFormat="1" applyFont="1" applyFill="1" applyBorder="1" applyAlignment="1">
      <alignment horizontal="right" indent="1"/>
    </xf>
    <xf numFmtId="10" fontId="9" fillId="3" borderId="15" xfId="0" applyNumberFormat="1" applyFont="1" applyFill="1" applyBorder="1" applyAlignment="1">
      <alignment horizontal="right" indent="1"/>
    </xf>
    <xf numFmtId="10" fontId="9" fillId="3" borderId="23" xfId="0" applyNumberFormat="1" applyFont="1" applyFill="1" applyBorder="1" applyAlignment="1">
      <alignment horizontal="right" vertical="center" indent="1"/>
    </xf>
    <xf numFmtId="10" fontId="7" fillId="0" borderId="46" xfId="0" applyNumberFormat="1" applyFont="1" applyFill="1" applyBorder="1" applyAlignment="1">
      <alignment horizontal="right" indent="3"/>
    </xf>
    <xf numFmtId="10" fontId="7" fillId="0" borderId="47" xfId="0" applyNumberFormat="1" applyFont="1" applyFill="1" applyBorder="1" applyAlignment="1">
      <alignment horizontal="right" indent="3"/>
    </xf>
    <xf numFmtId="10" fontId="7" fillId="0" borderId="48" xfId="0" applyNumberFormat="1" applyFont="1" applyFill="1" applyBorder="1" applyAlignment="1">
      <alignment horizontal="right" indent="3"/>
    </xf>
    <xf numFmtId="10" fontId="9" fillId="5" borderId="49" xfId="0" applyNumberFormat="1" applyFont="1" applyFill="1" applyBorder="1" applyAlignment="1">
      <alignment horizontal="right" vertical="center" indent="3"/>
    </xf>
    <xf numFmtId="3" fontId="7" fillId="0" borderId="46" xfId="0" applyNumberFormat="1" applyFont="1" applyFill="1" applyBorder="1" applyAlignment="1">
      <alignment horizontal="right" indent="2"/>
    </xf>
    <xf numFmtId="3" fontId="7" fillId="0" borderId="47" xfId="0" applyNumberFormat="1" applyFont="1" applyFill="1" applyBorder="1" applyAlignment="1">
      <alignment horizontal="right" indent="2"/>
    </xf>
    <xf numFmtId="3" fontId="7" fillId="0" borderId="48" xfId="0" applyNumberFormat="1" applyFont="1" applyFill="1" applyBorder="1" applyAlignment="1">
      <alignment horizontal="right" indent="2"/>
    </xf>
    <xf numFmtId="3" fontId="9" fillId="5" borderId="49" xfId="0" applyNumberFormat="1" applyFont="1" applyFill="1" applyBorder="1" applyAlignment="1">
      <alignment horizontal="right" vertical="center" indent="2"/>
    </xf>
    <xf numFmtId="3" fontId="7" fillId="0" borderId="4" xfId="0" applyNumberFormat="1" applyFont="1" applyFill="1" applyBorder="1" applyAlignment="1">
      <alignment horizontal="right" indent="2"/>
    </xf>
    <xf numFmtId="3" fontId="9" fillId="5" borderId="35" xfId="0" applyNumberFormat="1" applyFont="1" applyFill="1" applyBorder="1" applyAlignment="1">
      <alignment horizontal="right" indent="2"/>
    </xf>
    <xf numFmtId="3" fontId="9" fillId="5" borderId="36" xfId="0" applyNumberFormat="1" applyFont="1" applyFill="1" applyBorder="1" applyAlignment="1">
      <alignment horizontal="right" indent="2"/>
    </xf>
    <xf numFmtId="3" fontId="9" fillId="5" borderId="37" xfId="0" applyNumberFormat="1" applyFont="1" applyFill="1" applyBorder="1" applyAlignment="1">
      <alignment horizontal="right" indent="2"/>
    </xf>
    <xf numFmtId="10" fontId="9" fillId="5" borderId="35" xfId="0" applyNumberFormat="1" applyFont="1" applyFill="1" applyBorder="1" applyAlignment="1">
      <alignment horizontal="right" indent="3"/>
    </xf>
    <xf numFmtId="10" fontId="9" fillId="5" borderId="36" xfId="0" applyNumberFormat="1" applyFont="1" applyFill="1" applyBorder="1" applyAlignment="1">
      <alignment horizontal="right" indent="3"/>
    </xf>
    <xf numFmtId="10" fontId="9" fillId="5" borderId="37" xfId="0" applyNumberFormat="1" applyFont="1" applyFill="1" applyBorder="1" applyAlignment="1">
      <alignment horizontal="right" indent="3"/>
    </xf>
    <xf numFmtId="10" fontId="9" fillId="5" borderId="38" xfId="0" applyNumberFormat="1" applyFont="1" applyFill="1" applyBorder="1" applyAlignment="1">
      <alignment horizontal="right" vertical="center" indent="3"/>
    </xf>
    <xf numFmtId="0" fontId="19" fillId="0" borderId="0" xfId="0" applyFont="1" applyFill="1" applyBorder="1" applyAlignment="1">
      <alignment vertical="top"/>
    </xf>
    <xf numFmtId="3" fontId="7" fillId="5" borderId="16" xfId="0" applyNumberFormat="1" applyFont="1" applyFill="1" applyBorder="1" applyAlignment="1">
      <alignment horizontal="left" indent="1"/>
    </xf>
    <xf numFmtId="0" fontId="7" fillId="0" borderId="0" xfId="2" applyFont="1" applyFill="1" applyBorder="1"/>
    <xf numFmtId="0" fontId="3" fillId="0" borderId="0" xfId="2" applyFont="1" applyFill="1" applyBorder="1" applyAlignment="1">
      <alignment vertical="top"/>
    </xf>
    <xf numFmtId="0" fontId="7" fillId="0" borderId="0" xfId="2" applyFont="1"/>
    <xf numFmtId="0" fontId="7" fillId="0" borderId="0" xfId="2" applyFont="1" applyFill="1"/>
    <xf numFmtId="0" fontId="4" fillId="0" borderId="0" xfId="2" applyFont="1" applyFill="1" applyBorder="1" applyAlignment="1">
      <alignment vertical="top"/>
    </xf>
    <xf numFmtId="0" fontId="5" fillId="0" borderId="0" xfId="2" applyFont="1" applyFill="1" applyBorder="1"/>
    <xf numFmtId="0" fontId="6" fillId="0" borderId="1" xfId="2" applyFont="1" applyBorder="1" applyAlignment="1">
      <alignment horizontal="right"/>
    </xf>
    <xf numFmtId="0" fontId="9" fillId="6" borderId="25" xfId="2" applyFont="1" applyFill="1" applyBorder="1" applyAlignment="1">
      <alignment horizontal="center" vertical="center" wrapText="1"/>
    </xf>
    <xf numFmtId="3" fontId="9" fillId="6" borderId="50" xfId="2" applyNumberFormat="1" applyFont="1" applyFill="1" applyBorder="1" applyAlignment="1">
      <alignment horizontal="center" vertical="center" wrapText="1"/>
    </xf>
    <xf numFmtId="3" fontId="9" fillId="6" borderId="27" xfId="2" applyNumberFormat="1" applyFont="1" applyFill="1" applyBorder="1" applyAlignment="1">
      <alignment horizontal="center" vertical="center" wrapText="1"/>
    </xf>
    <xf numFmtId="3" fontId="9" fillId="6" borderId="42" xfId="2" applyNumberFormat="1" applyFont="1" applyFill="1" applyBorder="1" applyAlignment="1">
      <alignment horizontal="center" vertical="center" wrapText="1"/>
    </xf>
    <xf numFmtId="3" fontId="9" fillId="6" borderId="29" xfId="2" applyNumberFormat="1" applyFont="1" applyFill="1" applyBorder="1" applyAlignment="1">
      <alignment horizontal="center" vertical="center" wrapText="1"/>
    </xf>
    <xf numFmtId="0" fontId="7" fillId="6" borderId="16" xfId="2" applyFont="1" applyFill="1" applyBorder="1" applyAlignment="1">
      <alignment horizontal="left" indent="1"/>
    </xf>
    <xf numFmtId="3" fontId="7" fillId="0" borderId="51" xfId="2" applyNumberFormat="1" applyFont="1" applyFill="1" applyBorder="1" applyAlignment="1">
      <alignment horizontal="right" indent="1"/>
    </xf>
    <xf numFmtId="3" fontId="7" fillId="0" borderId="52" xfId="2" applyNumberFormat="1" applyFont="1" applyFill="1" applyBorder="1" applyAlignment="1">
      <alignment horizontal="right" indent="1"/>
    </xf>
    <xf numFmtId="3" fontId="7" fillId="0" borderId="53" xfId="2" applyNumberFormat="1" applyFont="1" applyFill="1" applyBorder="1" applyAlignment="1">
      <alignment horizontal="right" indent="1"/>
    </xf>
    <xf numFmtId="164" fontId="9" fillId="6" borderId="14" xfId="5" applyNumberFormat="1" applyFont="1" applyFill="1" applyBorder="1" applyAlignment="1">
      <alignment horizontal="right" indent="1"/>
    </xf>
    <xf numFmtId="0" fontId="7" fillId="6" borderId="17" xfId="2" applyFont="1" applyFill="1" applyBorder="1" applyAlignment="1">
      <alignment horizontal="left" indent="1"/>
    </xf>
    <xf numFmtId="0" fontId="7" fillId="6" borderId="19" xfId="2" applyFont="1" applyFill="1" applyBorder="1" applyAlignment="1">
      <alignment horizontal="left" indent="1"/>
    </xf>
    <xf numFmtId="3" fontId="7" fillId="0" borderId="54" xfId="2" applyNumberFormat="1" applyFont="1" applyFill="1" applyBorder="1" applyAlignment="1">
      <alignment horizontal="right" indent="1"/>
    </xf>
    <xf numFmtId="3" fontId="7" fillId="0" borderId="44" xfId="2" applyNumberFormat="1" applyFont="1" applyFill="1" applyBorder="1" applyAlignment="1">
      <alignment horizontal="right" indent="1"/>
    </xf>
    <xf numFmtId="164" fontId="9" fillId="6" borderId="15" xfId="5" applyNumberFormat="1" applyFont="1" applyFill="1" applyBorder="1" applyAlignment="1">
      <alignment horizontal="right" indent="1"/>
    </xf>
    <xf numFmtId="0" fontId="9" fillId="6" borderId="31" xfId="2" applyFont="1" applyFill="1" applyBorder="1" applyAlignment="1">
      <alignment horizontal="left" vertical="center" indent="1"/>
    </xf>
    <xf numFmtId="3" fontId="9" fillId="6" borderId="1" xfId="2" applyNumberFormat="1" applyFont="1" applyFill="1" applyBorder="1" applyAlignment="1">
      <alignment horizontal="right" vertical="center" indent="1"/>
    </xf>
    <xf numFmtId="3" fontId="9" fillId="6" borderId="55" xfId="2" applyNumberFormat="1" applyFont="1" applyFill="1" applyBorder="1" applyAlignment="1">
      <alignment horizontal="right" vertical="center" indent="1"/>
    </xf>
    <xf numFmtId="164" fontId="9" fillId="6" borderId="23" xfId="5" applyNumberFormat="1" applyFont="1" applyFill="1" applyBorder="1" applyAlignment="1">
      <alignment horizontal="right" vertical="center" indent="1"/>
    </xf>
    <xf numFmtId="0" fontId="7" fillId="6" borderId="43" xfId="2" applyFont="1" applyFill="1" applyBorder="1" applyAlignment="1">
      <alignment horizontal="left" indent="1"/>
    </xf>
    <xf numFmtId="3" fontId="9" fillId="6" borderId="14" xfId="2" applyNumberFormat="1" applyFont="1" applyFill="1" applyBorder="1" applyAlignment="1">
      <alignment horizontal="right" indent="1"/>
    </xf>
    <xf numFmtId="0" fontId="6" fillId="0" borderId="0" xfId="2" applyFont="1" applyFill="1" applyBorder="1" applyAlignment="1">
      <alignment horizontal="right"/>
    </xf>
    <xf numFmtId="3" fontId="9" fillId="6" borderId="28" xfId="2" applyNumberFormat="1" applyFont="1" applyFill="1" applyBorder="1" applyAlignment="1">
      <alignment horizontal="center" vertical="center" wrapText="1"/>
    </xf>
    <xf numFmtId="3" fontId="7" fillId="0" borderId="8" xfId="2" applyNumberFormat="1" applyFont="1" applyFill="1" applyBorder="1" applyAlignment="1">
      <alignment horizontal="right" indent="1"/>
    </xf>
    <xf numFmtId="3" fontId="7" fillId="0" borderId="0" xfId="2" applyNumberFormat="1" applyFont="1"/>
    <xf numFmtId="3" fontId="7" fillId="0" borderId="9" xfId="2" applyNumberFormat="1" applyFont="1" applyFill="1" applyBorder="1" applyAlignment="1">
      <alignment horizontal="right" indent="1"/>
    </xf>
    <xf numFmtId="3" fontId="7" fillId="0" borderId="10" xfId="2" applyNumberFormat="1" applyFont="1" applyFill="1" applyBorder="1" applyAlignment="1">
      <alignment horizontal="right" indent="1"/>
    </xf>
    <xf numFmtId="3" fontId="9" fillId="6" borderId="22" xfId="2" applyNumberFormat="1" applyFont="1" applyFill="1" applyBorder="1" applyAlignment="1">
      <alignment horizontal="right" vertical="center" indent="1"/>
    </xf>
    <xf numFmtId="3" fontId="9" fillId="6" borderId="26" xfId="2" applyNumberFormat="1" applyFont="1" applyFill="1" applyBorder="1" applyAlignment="1">
      <alignment horizontal="center" vertical="center" wrapText="1"/>
    </xf>
    <xf numFmtId="3" fontId="8" fillId="6" borderId="29" xfId="2" applyNumberFormat="1" applyFont="1" applyFill="1" applyBorder="1" applyAlignment="1">
      <alignment horizontal="center" vertical="center" wrapText="1"/>
    </xf>
    <xf numFmtId="3" fontId="9" fillId="6" borderId="56" xfId="2" applyNumberFormat="1" applyFont="1" applyFill="1" applyBorder="1" applyAlignment="1">
      <alignment horizontal="center" vertical="center" wrapText="1"/>
    </xf>
    <xf numFmtId="3" fontId="7" fillId="0" borderId="3" xfId="2" applyNumberFormat="1" applyFont="1" applyFill="1" applyBorder="1" applyAlignment="1">
      <alignment horizontal="right" indent="1"/>
    </xf>
    <xf numFmtId="3" fontId="7" fillId="0" borderId="5" xfId="2" applyNumberFormat="1" applyFont="1" applyFill="1" applyBorder="1" applyAlignment="1">
      <alignment horizontal="right" indent="1"/>
    </xf>
    <xf numFmtId="3" fontId="9" fillId="6" borderId="15" xfId="2" applyNumberFormat="1" applyFont="1" applyFill="1" applyBorder="1" applyAlignment="1">
      <alignment horizontal="right" indent="1"/>
    </xf>
    <xf numFmtId="3" fontId="9" fillId="6" borderId="21" xfId="2" applyNumberFormat="1" applyFont="1" applyFill="1" applyBorder="1" applyAlignment="1">
      <alignment horizontal="right" vertical="center" indent="1"/>
    </xf>
    <xf numFmtId="3" fontId="9" fillId="6" borderId="23" xfId="2" applyNumberFormat="1" applyFont="1" applyFill="1" applyBorder="1" applyAlignment="1">
      <alignment horizontal="right" vertical="center" indent="1"/>
    </xf>
    <xf numFmtId="3" fontId="7" fillId="0" borderId="47" xfId="2" applyNumberFormat="1" applyFont="1" applyFill="1" applyBorder="1" applyAlignment="1">
      <alignment horizontal="right" indent="1"/>
    </xf>
    <xf numFmtId="3" fontId="7" fillId="0" borderId="48" xfId="2" applyNumberFormat="1" applyFont="1" applyFill="1" applyBorder="1" applyAlignment="1">
      <alignment horizontal="right" indent="1"/>
    </xf>
    <xf numFmtId="3" fontId="9" fillId="6" borderId="49" xfId="2" applyNumberFormat="1" applyFont="1" applyFill="1" applyBorder="1" applyAlignment="1">
      <alignment horizontal="right" vertical="center" indent="1"/>
    </xf>
    <xf numFmtId="0" fontId="12" fillId="6" borderId="0" xfId="1" quotePrefix="1" applyFill="1" applyBorder="1" applyAlignment="1" applyProtection="1">
      <alignment vertical="top"/>
    </xf>
    <xf numFmtId="0" fontId="7" fillId="7" borderId="0" xfId="2" applyFont="1" applyFill="1" applyBorder="1"/>
    <xf numFmtId="0" fontId="3" fillId="7" borderId="0" xfId="2" applyFont="1" applyFill="1" applyBorder="1" applyAlignment="1">
      <alignment vertical="top"/>
    </xf>
    <xf numFmtId="0" fontId="7" fillId="7" borderId="0" xfId="2" applyFont="1" applyFill="1"/>
    <xf numFmtId="0" fontId="4" fillId="7" borderId="0" xfId="2" applyFont="1" applyFill="1" applyBorder="1" applyAlignment="1">
      <alignment vertical="top"/>
    </xf>
    <xf numFmtId="0" fontId="5" fillId="7" borderId="0" xfId="2" applyFont="1" applyFill="1" applyBorder="1"/>
    <xf numFmtId="0" fontId="6" fillId="7" borderId="0" xfId="2" applyFont="1" applyFill="1" applyBorder="1" applyAlignment="1">
      <alignment horizontal="right"/>
    </xf>
    <xf numFmtId="3" fontId="9" fillId="6" borderId="33" xfId="2" applyNumberFormat="1" applyFont="1" applyFill="1" applyBorder="1" applyAlignment="1">
      <alignment horizontal="center" vertical="center" wrapText="1"/>
    </xf>
    <xf numFmtId="3" fontId="7" fillId="0" borderId="57" xfId="2" applyNumberFormat="1" applyFont="1" applyFill="1" applyBorder="1" applyAlignment="1">
      <alignment horizontal="right" indent="1"/>
    </xf>
    <xf numFmtId="3" fontId="9" fillId="6" borderId="58" xfId="2" applyNumberFormat="1" applyFont="1" applyFill="1" applyBorder="1" applyAlignment="1">
      <alignment horizontal="right" vertical="center" indent="1"/>
    </xf>
    <xf numFmtId="0" fontId="7" fillId="6" borderId="18" xfId="2" applyFont="1" applyFill="1" applyBorder="1" applyAlignment="1">
      <alignment horizontal="left" indent="1"/>
    </xf>
    <xf numFmtId="0" fontId="7" fillId="6" borderId="18" xfId="2" applyFont="1" applyFill="1" applyBorder="1" applyAlignment="1">
      <alignment horizontal="left" wrapText="1" indent="1"/>
    </xf>
    <xf numFmtId="3" fontId="7" fillId="0" borderId="59" xfId="2" applyNumberFormat="1" applyFont="1" applyFill="1" applyBorder="1" applyAlignment="1">
      <alignment horizontal="right" indent="1"/>
    </xf>
    <xf numFmtId="3" fontId="7" fillId="0" borderId="12" xfId="2" applyNumberFormat="1" applyFont="1" applyFill="1" applyBorder="1" applyAlignment="1">
      <alignment horizontal="right" indent="1"/>
    </xf>
    <xf numFmtId="0" fontId="7" fillId="6" borderId="19" xfId="2" applyFont="1" applyFill="1" applyBorder="1" applyAlignment="1">
      <alignment horizontal="left" wrapText="1" indent="1"/>
    </xf>
    <xf numFmtId="164" fontId="9" fillId="6" borderId="60" xfId="5" applyNumberFormat="1" applyFont="1" applyFill="1" applyBorder="1" applyAlignment="1">
      <alignment horizontal="right" indent="1"/>
    </xf>
    <xf numFmtId="0" fontId="9" fillId="6" borderId="31" xfId="2" applyFont="1" applyFill="1" applyBorder="1" applyAlignment="1">
      <alignment horizontal="left" vertical="center" wrapText="1" indent="1"/>
    </xf>
    <xf numFmtId="0" fontId="6" fillId="0" borderId="1" xfId="0" applyFont="1" applyFill="1" applyBorder="1" applyAlignment="1">
      <alignment horizontal="right"/>
    </xf>
    <xf numFmtId="0" fontId="15" fillId="3" borderId="94" xfId="1" applyFont="1" applyFill="1" applyBorder="1" applyAlignment="1" applyProtection="1">
      <alignment horizontal="centerContinuous" vertical="center"/>
    </xf>
    <xf numFmtId="0" fontId="15" fillId="3" borderId="95" xfId="1" applyFont="1" applyFill="1" applyBorder="1" applyAlignment="1" applyProtection="1">
      <alignment horizontal="centerContinuous" vertical="center"/>
    </xf>
    <xf numFmtId="0" fontId="15" fillId="4" borderId="96" xfId="1" applyFont="1" applyFill="1" applyBorder="1" applyAlignment="1" applyProtection="1">
      <alignment horizontal="centerContinuous" vertical="center"/>
    </xf>
    <xf numFmtId="0" fontId="15" fillId="4" borderId="97" xfId="1" applyFont="1" applyFill="1" applyBorder="1" applyAlignment="1" applyProtection="1">
      <alignment horizontal="centerContinuous" vertical="center"/>
    </xf>
    <xf numFmtId="10" fontId="7" fillId="0" borderId="0" xfId="4" applyNumberFormat="1" applyFont="1"/>
    <xf numFmtId="0" fontId="19" fillId="7" borderId="0" xfId="2" applyFont="1" applyFill="1" applyBorder="1" applyAlignment="1">
      <alignment horizontal="left" vertical="top" wrapText="1"/>
    </xf>
    <xf numFmtId="0" fontId="16" fillId="7" borderId="61" xfId="2" applyFont="1" applyFill="1" applyBorder="1" applyAlignment="1">
      <alignment horizontal="left" wrapText="1"/>
    </xf>
    <xf numFmtId="0" fontId="19" fillId="0" borderId="0" xfId="2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/>
    </xf>
    <xf numFmtId="10" fontId="9" fillId="6" borderId="62" xfId="0" applyNumberFormat="1" applyFont="1" applyFill="1" applyBorder="1" applyAlignment="1">
      <alignment horizontal="center"/>
    </xf>
    <xf numFmtId="10" fontId="9" fillId="6" borderId="63" xfId="0" applyNumberFormat="1" applyFont="1" applyFill="1" applyBorder="1" applyAlignment="1">
      <alignment horizontal="center"/>
    </xf>
    <xf numFmtId="10" fontId="9" fillId="6" borderId="64" xfId="0" applyNumberFormat="1" applyFont="1" applyFill="1" applyBorder="1" applyAlignment="1">
      <alignment horizontal="center"/>
    </xf>
    <xf numFmtId="10" fontId="9" fillId="6" borderId="65" xfId="0" applyNumberFormat="1" applyFont="1" applyFill="1" applyBorder="1" applyAlignment="1">
      <alignment horizontal="center" vertical="center"/>
    </xf>
    <xf numFmtId="10" fontId="9" fillId="6" borderId="66" xfId="0" applyNumberFormat="1" applyFont="1" applyFill="1" applyBorder="1" applyAlignment="1">
      <alignment horizontal="center"/>
    </xf>
    <xf numFmtId="10" fontId="9" fillId="6" borderId="67" xfId="0" applyNumberFormat="1" applyFont="1" applyFill="1" applyBorder="1" applyAlignment="1">
      <alignment horizontal="center"/>
    </xf>
    <xf numFmtId="0" fontId="9" fillId="6" borderId="68" xfId="0" applyFont="1" applyFill="1" applyBorder="1" applyAlignment="1">
      <alignment horizontal="center" vertical="center" wrapText="1"/>
    </xf>
    <xf numFmtId="0" fontId="9" fillId="6" borderId="34" xfId="0" applyFont="1" applyFill="1" applyBorder="1" applyAlignment="1">
      <alignment horizontal="center" vertical="center" wrapText="1"/>
    </xf>
    <xf numFmtId="0" fontId="9" fillId="6" borderId="69" xfId="0" applyFont="1" applyFill="1" applyBorder="1" applyAlignment="1">
      <alignment horizontal="center" vertical="center"/>
    </xf>
    <xf numFmtId="0" fontId="9" fillId="6" borderId="70" xfId="0" applyFont="1" applyFill="1" applyBorder="1" applyAlignment="1">
      <alignment horizontal="center" vertical="center"/>
    </xf>
    <xf numFmtId="0" fontId="9" fillId="6" borderId="71" xfId="0" applyFont="1" applyFill="1" applyBorder="1" applyAlignment="1">
      <alignment horizontal="center" vertical="center" wrapText="1"/>
    </xf>
    <xf numFmtId="0" fontId="13" fillId="6" borderId="72" xfId="0" applyFont="1" applyFill="1" applyBorder="1" applyAlignment="1">
      <alignment vertical="center"/>
    </xf>
    <xf numFmtId="3" fontId="9" fillId="6" borderId="26" xfId="0" applyNumberFormat="1" applyFont="1" applyFill="1" applyBorder="1" applyAlignment="1">
      <alignment horizontal="center" vertical="center" wrapText="1"/>
    </xf>
    <xf numFmtId="10" fontId="9" fillId="6" borderId="73" xfId="0" applyNumberFormat="1" applyFont="1" applyFill="1" applyBorder="1" applyAlignment="1">
      <alignment horizontal="center"/>
    </xf>
    <xf numFmtId="0" fontId="9" fillId="6" borderId="15" xfId="0" applyFont="1" applyFill="1" applyBorder="1" applyAlignment="1">
      <alignment horizontal="center" vertical="center" wrapText="1"/>
    </xf>
    <xf numFmtId="0" fontId="8" fillId="6" borderId="68" xfId="0" applyFont="1" applyFill="1" applyBorder="1" applyAlignment="1">
      <alignment horizontal="center" vertical="center" wrapText="1"/>
    </xf>
    <xf numFmtId="0" fontId="8" fillId="6" borderId="34" xfId="0" applyFont="1" applyFill="1" applyBorder="1" applyAlignment="1">
      <alignment horizontal="center" vertical="center" wrapText="1"/>
    </xf>
    <xf numFmtId="0" fontId="9" fillId="6" borderId="74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/>
    <xf numFmtId="0" fontId="7" fillId="7" borderId="0" xfId="0" applyFont="1" applyFill="1"/>
    <xf numFmtId="10" fontId="7" fillId="7" borderId="0" xfId="0" applyNumberFormat="1" applyFont="1" applyFill="1"/>
    <xf numFmtId="164" fontId="7" fillId="7" borderId="3" xfId="0" applyNumberFormat="1" applyFont="1" applyFill="1" applyBorder="1" applyAlignment="1">
      <alignment horizontal="right" indent="2"/>
    </xf>
    <xf numFmtId="164" fontId="7" fillId="7" borderId="0" xfId="0" applyNumberFormat="1" applyFont="1" applyFill="1"/>
    <xf numFmtId="3" fontId="7" fillId="7" borderId="0" xfId="0" applyNumberFormat="1" applyFont="1" applyFill="1" applyBorder="1" applyAlignment="1">
      <alignment horizontal="right" indent="2"/>
    </xf>
    <xf numFmtId="10" fontId="7" fillId="7" borderId="0" xfId="0" applyNumberFormat="1" applyFont="1" applyFill="1" applyBorder="1" applyAlignment="1">
      <alignment horizontal="right" indent="1"/>
    </xf>
    <xf numFmtId="3" fontId="7" fillId="7" borderId="0" xfId="0" applyNumberFormat="1" applyFont="1" applyFill="1" applyBorder="1" applyAlignment="1">
      <alignment horizontal="right" indent="1"/>
    </xf>
    <xf numFmtId="3" fontId="9" fillId="7" borderId="0" xfId="0" applyNumberFormat="1" applyFont="1" applyFill="1" applyBorder="1" applyAlignment="1">
      <alignment horizontal="right" indent="2"/>
    </xf>
    <xf numFmtId="3" fontId="9" fillId="7" borderId="0" xfId="0" applyNumberFormat="1" applyFont="1" applyFill="1" applyBorder="1" applyAlignment="1">
      <alignment horizontal="right" vertical="center" indent="2"/>
    </xf>
    <xf numFmtId="10" fontId="9" fillId="7" borderId="0" xfId="0" applyNumberFormat="1" applyFont="1" applyFill="1" applyBorder="1" applyAlignment="1">
      <alignment horizontal="right" vertical="center" indent="1"/>
    </xf>
    <xf numFmtId="3" fontId="9" fillId="7" borderId="0" xfId="0" applyNumberFormat="1" applyFont="1" applyFill="1" applyBorder="1" applyAlignment="1">
      <alignment horizontal="right" vertical="center" indent="1"/>
    </xf>
    <xf numFmtId="10" fontId="7" fillId="0" borderId="0" xfId="4" applyNumberFormat="1" applyFont="1" applyFill="1" applyBorder="1"/>
    <xf numFmtId="3" fontId="9" fillId="7" borderId="0" xfId="0" applyNumberFormat="1" applyFont="1" applyFill="1" applyBorder="1" applyAlignment="1">
      <alignment horizontal="right" indent="1"/>
    </xf>
    <xf numFmtId="164" fontId="7" fillId="7" borderId="0" xfId="0" applyNumberFormat="1" applyFont="1" applyFill="1" applyBorder="1" applyAlignment="1">
      <alignment horizontal="right" indent="1"/>
    </xf>
    <xf numFmtId="3" fontId="7" fillId="7" borderId="0" xfId="0" applyNumberFormat="1" applyFont="1" applyFill="1" applyBorder="1" applyAlignment="1">
      <alignment horizontal="right" indent="3"/>
    </xf>
    <xf numFmtId="10" fontId="7" fillId="7" borderId="0" xfId="0" applyNumberFormat="1" applyFont="1" applyFill="1" applyBorder="1" applyAlignment="1">
      <alignment horizontal="right" indent="2"/>
    </xf>
    <xf numFmtId="3" fontId="9" fillId="7" borderId="0" xfId="0" applyNumberFormat="1" applyFont="1" applyFill="1" applyBorder="1" applyAlignment="1">
      <alignment horizontal="right" indent="3"/>
    </xf>
    <xf numFmtId="3" fontId="9" fillId="7" borderId="0" xfId="0" applyNumberFormat="1" applyFont="1" applyFill="1" applyBorder="1" applyAlignment="1">
      <alignment horizontal="right" vertical="center" indent="3"/>
    </xf>
    <xf numFmtId="10" fontId="9" fillId="7" borderId="0" xfId="0" applyNumberFormat="1" applyFont="1" applyFill="1" applyBorder="1" applyAlignment="1">
      <alignment horizontal="right" vertical="center" indent="2"/>
    </xf>
    <xf numFmtId="0" fontId="15" fillId="6" borderId="98" xfId="1" applyFont="1" applyFill="1" applyBorder="1" applyAlignment="1" applyProtection="1">
      <alignment horizontal="left" vertical="center"/>
    </xf>
    <xf numFmtId="0" fontId="15" fillId="6" borderId="99" xfId="1" applyFont="1" applyFill="1" applyBorder="1" applyAlignment="1" applyProtection="1">
      <alignment horizontal="left" vertical="center"/>
    </xf>
    <xf numFmtId="0" fontId="7" fillId="0" borderId="0" xfId="2" applyFont="1" applyFill="1" applyBorder="1" applyAlignment="1"/>
    <xf numFmtId="0" fontId="7" fillId="0" borderId="0" xfId="2" applyFont="1" applyAlignment="1"/>
    <xf numFmtId="0" fontId="7" fillId="0" borderId="0" xfId="2" applyFont="1" applyFill="1" applyAlignment="1"/>
    <xf numFmtId="0" fontId="7" fillId="6" borderId="16" xfId="2" applyFont="1" applyFill="1" applyBorder="1" applyAlignment="1">
      <alignment horizontal="left"/>
    </xf>
    <xf numFmtId="3" fontId="7" fillId="0" borderId="51" xfId="2" applyNumberFormat="1" applyFont="1" applyFill="1" applyBorder="1" applyAlignment="1">
      <alignment horizontal="right"/>
    </xf>
    <xf numFmtId="3" fontId="7" fillId="0" borderId="52" xfId="2" applyNumberFormat="1" applyFont="1" applyFill="1" applyBorder="1" applyAlignment="1">
      <alignment horizontal="right"/>
    </xf>
    <xf numFmtId="3" fontId="7" fillId="0" borderId="53" xfId="2" applyNumberFormat="1" applyFont="1" applyFill="1" applyBorder="1" applyAlignment="1">
      <alignment horizontal="right"/>
    </xf>
    <xf numFmtId="3" fontId="7" fillId="0" borderId="11" xfId="2" applyNumberFormat="1" applyFont="1" applyFill="1" applyBorder="1" applyAlignment="1">
      <alignment horizontal="right"/>
    </xf>
    <xf numFmtId="164" fontId="9" fillId="6" borderId="14" xfId="5" applyNumberFormat="1" applyFont="1" applyFill="1" applyBorder="1" applyAlignment="1">
      <alignment horizontal="right"/>
    </xf>
    <xf numFmtId="0" fontId="7" fillId="6" borderId="17" xfId="2" applyFont="1" applyFill="1" applyBorder="1" applyAlignment="1">
      <alignment horizontal="left"/>
    </xf>
    <xf numFmtId="3" fontId="7" fillId="0" borderId="4" xfId="2" applyNumberFormat="1" applyFont="1" applyFill="1" applyBorder="1" applyAlignment="1">
      <alignment horizontal="right"/>
    </xf>
    <xf numFmtId="0" fontId="7" fillId="6" borderId="19" xfId="2" applyFont="1" applyFill="1" applyBorder="1" applyAlignment="1">
      <alignment horizontal="left"/>
    </xf>
    <xf numFmtId="3" fontId="7" fillId="0" borderId="54" xfId="2" applyNumberFormat="1" applyFont="1" applyFill="1" applyBorder="1" applyAlignment="1">
      <alignment horizontal="right"/>
    </xf>
    <xf numFmtId="3" fontId="7" fillId="0" borderId="44" xfId="2" applyNumberFormat="1" applyFont="1" applyFill="1" applyBorder="1" applyAlignment="1">
      <alignment horizontal="right"/>
    </xf>
    <xf numFmtId="3" fontId="7" fillId="0" borderId="7" xfId="2" applyNumberFormat="1" applyFont="1" applyFill="1" applyBorder="1" applyAlignment="1">
      <alignment horizontal="right"/>
    </xf>
    <xf numFmtId="164" fontId="9" fillId="6" borderId="15" xfId="5" applyNumberFormat="1" applyFont="1" applyFill="1" applyBorder="1" applyAlignment="1">
      <alignment horizontal="right"/>
    </xf>
    <xf numFmtId="0" fontId="9" fillId="6" borderId="31" xfId="2" applyFont="1" applyFill="1" applyBorder="1" applyAlignment="1">
      <alignment horizontal="left" vertical="center"/>
    </xf>
    <xf numFmtId="3" fontId="9" fillId="6" borderId="1" xfId="2" applyNumberFormat="1" applyFont="1" applyFill="1" applyBorder="1" applyAlignment="1">
      <alignment horizontal="right" vertical="center"/>
    </xf>
    <xf numFmtId="3" fontId="9" fillId="6" borderId="55" xfId="2" applyNumberFormat="1" applyFont="1" applyFill="1" applyBorder="1" applyAlignment="1">
      <alignment horizontal="right" vertical="center"/>
    </xf>
    <xf numFmtId="3" fontId="9" fillId="6" borderId="24" xfId="2" applyNumberFormat="1" applyFont="1" applyFill="1" applyBorder="1" applyAlignment="1">
      <alignment horizontal="right" vertical="center"/>
    </xf>
    <xf numFmtId="164" fontId="9" fillId="6" borderId="23" xfId="5" applyNumberFormat="1" applyFont="1" applyFill="1" applyBorder="1" applyAlignment="1">
      <alignment horizontal="right" vertical="center"/>
    </xf>
    <xf numFmtId="0" fontId="7" fillId="6" borderId="43" xfId="2" applyFont="1" applyFill="1" applyBorder="1" applyAlignment="1">
      <alignment horizontal="left"/>
    </xf>
    <xf numFmtId="0" fontId="16" fillId="7" borderId="61" xfId="2" applyFont="1" applyFill="1" applyBorder="1" applyAlignment="1">
      <alignment horizontal="left"/>
    </xf>
    <xf numFmtId="0" fontId="16" fillId="7" borderId="0" xfId="2" applyFont="1" applyFill="1"/>
    <xf numFmtId="0" fontId="19" fillId="0" borderId="0" xfId="2" applyFont="1" applyFill="1" applyBorder="1" applyAlignment="1">
      <alignment horizontal="left" vertical="top"/>
    </xf>
    <xf numFmtId="0" fontId="7" fillId="0" borderId="0" xfId="0" applyFont="1" applyAlignment="1"/>
    <xf numFmtId="0" fontId="7" fillId="0" borderId="0" xfId="0" applyFont="1" applyFill="1" applyAlignment="1"/>
    <xf numFmtId="0" fontId="5" fillId="0" borderId="0" xfId="0" applyFont="1" applyFill="1" applyBorder="1" applyAlignment="1"/>
    <xf numFmtId="0" fontId="7" fillId="6" borderId="16" xfId="0" applyFont="1" applyFill="1" applyBorder="1" applyAlignment="1">
      <alignment horizontal="left"/>
    </xf>
    <xf numFmtId="3" fontId="7" fillId="0" borderId="8" xfId="0" applyNumberFormat="1" applyFont="1" applyFill="1" applyBorder="1" applyAlignment="1">
      <alignment horizontal="right"/>
    </xf>
    <xf numFmtId="0" fontId="7" fillId="6" borderId="17" xfId="0" applyFont="1" applyFill="1" applyBorder="1" applyAlignment="1">
      <alignment horizontal="left"/>
    </xf>
    <xf numFmtId="3" fontId="7" fillId="0" borderId="9" xfId="0" applyNumberFormat="1" applyFont="1" applyFill="1" applyBorder="1" applyAlignment="1">
      <alignment horizontal="right"/>
    </xf>
    <xf numFmtId="0" fontId="7" fillId="6" borderId="19" xfId="0" applyFont="1" applyFill="1" applyBorder="1" applyAlignment="1">
      <alignment horizontal="left"/>
    </xf>
    <xf numFmtId="3" fontId="7" fillId="0" borderId="6" xfId="0" applyNumberFormat="1" applyFont="1" applyFill="1" applyBorder="1" applyAlignment="1">
      <alignment horizontal="right"/>
    </xf>
    <xf numFmtId="3" fontId="7" fillId="0" borderId="10" xfId="0" applyNumberFormat="1" applyFont="1" applyFill="1" applyBorder="1" applyAlignment="1">
      <alignment horizontal="right"/>
    </xf>
    <xf numFmtId="3" fontId="9" fillId="6" borderId="21" xfId="0" applyNumberFormat="1" applyFont="1" applyFill="1" applyBorder="1" applyAlignment="1">
      <alignment horizontal="right" vertical="center"/>
    </xf>
    <xf numFmtId="3" fontId="9" fillId="6" borderId="22" xfId="0" applyNumberFormat="1" applyFont="1" applyFill="1" applyBorder="1" applyAlignment="1">
      <alignment horizontal="right" vertical="center"/>
    </xf>
    <xf numFmtId="10" fontId="7" fillId="0" borderId="3" xfId="0" applyNumberFormat="1" applyFont="1" applyFill="1" applyBorder="1" applyAlignment="1">
      <alignment horizontal="right"/>
    </xf>
    <xf numFmtId="3" fontId="9" fillId="6" borderId="14" xfId="0" applyNumberFormat="1" applyFont="1" applyFill="1" applyBorder="1" applyAlignment="1">
      <alignment horizontal="right"/>
    </xf>
    <xf numFmtId="10" fontId="7" fillId="0" borderId="6" xfId="0" applyNumberFormat="1" applyFont="1" applyFill="1" applyBorder="1" applyAlignment="1">
      <alignment horizontal="right"/>
    </xf>
    <xf numFmtId="3" fontId="9" fillId="6" borderId="15" xfId="0" applyNumberFormat="1" applyFont="1" applyFill="1" applyBorder="1" applyAlignment="1">
      <alignment horizontal="right"/>
    </xf>
    <xf numFmtId="10" fontId="9" fillId="6" borderId="21" xfId="0" applyNumberFormat="1" applyFont="1" applyFill="1" applyBorder="1" applyAlignment="1">
      <alignment horizontal="right" vertical="center"/>
    </xf>
    <xf numFmtId="3" fontId="9" fillId="6" borderId="23" xfId="0" applyNumberFormat="1" applyFont="1" applyFill="1" applyBorder="1" applyAlignment="1">
      <alignment horizontal="right" vertical="center"/>
    </xf>
    <xf numFmtId="3" fontId="9" fillId="6" borderId="75" xfId="0" applyNumberFormat="1" applyFont="1" applyFill="1" applyBorder="1" applyAlignment="1">
      <alignment horizontal="center" vertical="center" wrapText="1"/>
    </xf>
    <xf numFmtId="3" fontId="9" fillId="0" borderId="76" xfId="0" applyNumberFormat="1" applyFont="1" applyFill="1" applyBorder="1" applyAlignment="1">
      <alignment horizontal="center" vertical="center" wrapText="1"/>
    </xf>
    <xf numFmtId="10" fontId="9" fillId="0" borderId="76" xfId="0" applyNumberFormat="1" applyFont="1" applyFill="1" applyBorder="1" applyAlignment="1">
      <alignment horizontal="center"/>
    </xf>
    <xf numFmtId="10" fontId="9" fillId="0" borderId="76" xfId="0" applyNumberFormat="1" applyFont="1" applyFill="1" applyBorder="1" applyAlignment="1">
      <alignment horizontal="center" vertical="center"/>
    </xf>
    <xf numFmtId="0" fontId="19" fillId="7" borderId="0" xfId="2" applyFont="1" applyFill="1" applyBorder="1" applyAlignment="1">
      <alignment horizontal="left" vertical="top"/>
    </xf>
    <xf numFmtId="10" fontId="9" fillId="6" borderId="14" xfId="0" applyNumberFormat="1" applyFont="1" applyFill="1" applyBorder="1" applyAlignment="1">
      <alignment horizontal="right"/>
    </xf>
    <xf numFmtId="10" fontId="9" fillId="6" borderId="15" xfId="0" applyNumberFormat="1" applyFont="1" applyFill="1" applyBorder="1" applyAlignment="1">
      <alignment horizontal="right"/>
    </xf>
    <xf numFmtId="10" fontId="9" fillId="6" borderId="23" xfId="0" applyNumberFormat="1" applyFont="1" applyFill="1" applyBorder="1" applyAlignment="1">
      <alignment horizontal="right" vertical="center"/>
    </xf>
    <xf numFmtId="0" fontId="7" fillId="6" borderId="43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Fill="1" applyAlignment="1">
      <alignment horizontal="left"/>
    </xf>
    <xf numFmtId="0" fontId="15" fillId="0" borderId="0" xfId="1" applyFont="1" applyFill="1" applyBorder="1" applyAlignment="1" applyProtection="1">
      <alignment horizontal="left"/>
    </xf>
    <xf numFmtId="0" fontId="7" fillId="6" borderId="34" xfId="0" applyFont="1" applyFill="1" applyBorder="1" applyAlignment="1">
      <alignment horizontal="left"/>
    </xf>
    <xf numFmtId="0" fontId="15" fillId="3" borderId="95" xfId="1" applyFont="1" applyFill="1" applyBorder="1" applyAlignment="1" applyProtection="1">
      <alignment horizontal="center" vertical="center"/>
    </xf>
    <xf numFmtId="0" fontId="15" fillId="3" borderId="94" xfId="1" applyFont="1" applyFill="1" applyBorder="1" applyAlignment="1" applyProtection="1">
      <alignment horizontal="left" vertical="center"/>
    </xf>
    <xf numFmtId="0" fontId="15" fillId="4" borderId="96" xfId="1" applyFont="1" applyFill="1" applyBorder="1" applyAlignment="1" applyProtection="1">
      <alignment horizontal="left" vertical="center"/>
    </xf>
    <xf numFmtId="0" fontId="15" fillId="4" borderId="97" xfId="1" applyFont="1" applyFill="1" applyBorder="1" applyAlignment="1" applyProtection="1">
      <alignment horizontal="left" vertical="center"/>
    </xf>
    <xf numFmtId="3" fontId="9" fillId="5" borderId="14" xfId="0" applyNumberFormat="1" applyFont="1" applyFill="1" applyBorder="1" applyAlignment="1">
      <alignment horizontal="right"/>
    </xf>
    <xf numFmtId="3" fontId="9" fillId="5" borderId="15" xfId="0" applyNumberFormat="1" applyFont="1" applyFill="1" applyBorder="1" applyAlignment="1">
      <alignment horizontal="right"/>
    </xf>
    <xf numFmtId="3" fontId="9" fillId="5" borderId="22" xfId="0" applyNumberFormat="1" applyFont="1" applyFill="1" applyBorder="1" applyAlignment="1">
      <alignment horizontal="right" vertical="center"/>
    </xf>
    <xf numFmtId="3" fontId="9" fillId="5" borderId="23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/>
    <xf numFmtId="10" fontId="9" fillId="5" borderId="14" xfId="0" applyNumberFormat="1" applyFont="1" applyFill="1" applyBorder="1" applyAlignment="1">
      <alignment horizontal="right"/>
    </xf>
    <xf numFmtId="10" fontId="7" fillId="0" borderId="9" xfId="0" applyNumberFormat="1" applyFont="1" applyFill="1" applyBorder="1" applyAlignment="1">
      <alignment horizontal="right"/>
    </xf>
    <xf numFmtId="10" fontId="7" fillId="0" borderId="10" xfId="0" applyNumberFormat="1" applyFont="1" applyFill="1" applyBorder="1" applyAlignment="1">
      <alignment horizontal="right"/>
    </xf>
    <xf numFmtId="10" fontId="9" fillId="5" borderId="15" xfId="0" applyNumberFormat="1" applyFont="1" applyFill="1" applyBorder="1" applyAlignment="1">
      <alignment horizontal="right"/>
    </xf>
    <xf numFmtId="10" fontId="9" fillId="5" borderId="21" xfId="0" applyNumberFormat="1" applyFont="1" applyFill="1" applyBorder="1" applyAlignment="1">
      <alignment horizontal="right" vertical="center"/>
    </xf>
    <xf numFmtId="10" fontId="9" fillId="5" borderId="22" xfId="0" applyNumberFormat="1" applyFont="1" applyFill="1" applyBorder="1" applyAlignment="1">
      <alignment horizontal="right" vertical="center"/>
    </xf>
    <xf numFmtId="10" fontId="9" fillId="5" borderId="23" xfId="0" applyNumberFormat="1" applyFont="1" applyFill="1" applyBorder="1" applyAlignment="1">
      <alignment horizontal="right" vertical="center"/>
    </xf>
    <xf numFmtId="10" fontId="7" fillId="0" borderId="8" xfId="0" applyNumberFormat="1" applyFont="1" applyFill="1" applyBorder="1" applyAlignment="1">
      <alignment horizontal="right"/>
    </xf>
    <xf numFmtId="164" fontId="7" fillId="0" borderId="3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164" fontId="7" fillId="0" borderId="0" xfId="0" applyNumberFormat="1" applyFont="1" applyAlignment="1"/>
    <xf numFmtId="164" fontId="7" fillId="0" borderId="6" xfId="0" applyNumberFormat="1" applyFont="1" applyFill="1" applyBorder="1" applyAlignment="1">
      <alignment horizontal="right"/>
    </xf>
    <xf numFmtId="164" fontId="9" fillId="6" borderId="21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0" fontId="9" fillId="6" borderId="50" xfId="0" applyFont="1" applyFill="1" applyBorder="1" applyAlignment="1">
      <alignment horizontal="left" vertical="center"/>
    </xf>
    <xf numFmtId="0" fontId="9" fillId="6" borderId="26" xfId="0" applyFont="1" applyFill="1" applyBorder="1" applyAlignment="1">
      <alignment horizontal="center" vertical="center"/>
    </xf>
    <xf numFmtId="0" fontId="9" fillId="6" borderId="50" xfId="0" applyFont="1" applyFill="1" applyBorder="1" applyAlignment="1">
      <alignment horizontal="center" vertical="center"/>
    </xf>
    <xf numFmtId="3" fontId="9" fillId="6" borderId="77" xfId="0" applyNumberFormat="1" applyFont="1" applyFill="1" applyBorder="1" applyAlignment="1">
      <alignment horizontal="center" vertical="center" wrapText="1"/>
    </xf>
    <xf numFmtId="3" fontId="9" fillId="6" borderId="78" xfId="0" applyNumberFormat="1" applyFont="1" applyFill="1" applyBorder="1" applyAlignment="1">
      <alignment horizontal="center" vertical="center" wrapText="1"/>
    </xf>
    <xf numFmtId="3" fontId="9" fillId="6" borderId="79" xfId="0" applyNumberFormat="1" applyFont="1" applyFill="1" applyBorder="1" applyAlignment="1">
      <alignment horizontal="center" vertical="center" wrapText="1"/>
    </xf>
    <xf numFmtId="3" fontId="9" fillId="6" borderId="80" xfId="0" applyNumberFormat="1" applyFont="1" applyFill="1" applyBorder="1" applyAlignment="1">
      <alignment horizontal="center" vertical="center" wrapText="1"/>
    </xf>
    <xf numFmtId="0" fontId="9" fillId="6" borderId="72" xfId="0" applyFont="1" applyFill="1" applyBorder="1" applyAlignment="1">
      <alignment horizontal="center" vertical="center" wrapText="1"/>
    </xf>
    <xf numFmtId="10" fontId="9" fillId="6" borderId="81" xfId="0" applyNumberFormat="1" applyFont="1" applyFill="1" applyBorder="1" applyAlignment="1">
      <alignment horizontal="center"/>
    </xf>
    <xf numFmtId="10" fontId="9" fillId="6" borderId="60" xfId="0" applyNumberFormat="1" applyFont="1" applyFill="1" applyBorder="1" applyAlignment="1">
      <alignment horizontal="center"/>
    </xf>
    <xf numFmtId="10" fontId="9" fillId="6" borderId="82" xfId="0" applyNumberFormat="1" applyFont="1" applyFill="1" applyBorder="1" applyAlignment="1">
      <alignment horizontal="center"/>
    </xf>
    <xf numFmtId="10" fontId="9" fillId="6" borderId="83" xfId="0" applyNumberFormat="1" applyFont="1" applyFill="1" applyBorder="1" applyAlignment="1">
      <alignment horizontal="center" vertical="center"/>
    </xf>
    <xf numFmtId="3" fontId="9" fillId="6" borderId="1" xfId="0" applyNumberFormat="1" applyFont="1" applyFill="1" applyBorder="1" applyAlignment="1">
      <alignment horizontal="right" vertical="center"/>
    </xf>
    <xf numFmtId="3" fontId="9" fillId="6" borderId="83" xfId="0" applyNumberFormat="1" applyFont="1" applyFill="1" applyBorder="1" applyAlignment="1">
      <alignment horizontal="right" vertical="center"/>
    </xf>
    <xf numFmtId="3" fontId="9" fillId="6" borderId="84" xfId="0" applyNumberFormat="1" applyFont="1" applyFill="1" applyBorder="1" applyAlignment="1">
      <alignment horizontal="center" vertical="center" wrapText="1"/>
    </xf>
    <xf numFmtId="10" fontId="9" fillId="6" borderId="14" xfId="5" applyNumberFormat="1" applyFont="1" applyFill="1" applyBorder="1" applyAlignment="1">
      <alignment horizontal="right" indent="2"/>
    </xf>
    <xf numFmtId="10" fontId="9" fillId="6" borderId="15" xfId="5" applyNumberFormat="1" applyFont="1" applyFill="1" applyBorder="1" applyAlignment="1">
      <alignment horizontal="right" indent="2"/>
    </xf>
    <xf numFmtId="10" fontId="9" fillId="6" borderId="23" xfId="5" applyNumberFormat="1" applyFont="1" applyFill="1" applyBorder="1" applyAlignment="1">
      <alignment horizontal="right" vertical="center" indent="2"/>
    </xf>
    <xf numFmtId="10" fontId="9" fillId="6" borderId="14" xfId="0" quotePrefix="1" applyNumberFormat="1" applyFont="1" applyFill="1" applyBorder="1" applyAlignment="1">
      <alignment horizontal="right" indent="3"/>
    </xf>
    <xf numFmtId="10" fontId="9" fillId="6" borderId="14" xfId="0" quotePrefix="1" applyNumberFormat="1" applyFont="1" applyFill="1" applyBorder="1" applyAlignment="1">
      <alignment horizontal="right" indent="4"/>
    </xf>
    <xf numFmtId="10" fontId="7" fillId="0" borderId="3" xfId="5" applyNumberFormat="1" applyFont="1" applyFill="1" applyBorder="1" applyAlignment="1">
      <alignment horizontal="right" indent="2"/>
    </xf>
    <xf numFmtId="10" fontId="7" fillId="0" borderId="3" xfId="5" quotePrefix="1" applyNumberFormat="1" applyFont="1" applyFill="1" applyBorder="1" applyAlignment="1">
      <alignment horizontal="center"/>
    </xf>
    <xf numFmtId="164" fontId="7" fillId="0" borderId="9" xfId="5" applyNumberFormat="1" applyFont="1" applyFill="1" applyBorder="1" applyAlignment="1">
      <alignment horizontal="right" indent="2"/>
    </xf>
    <xf numFmtId="164" fontId="7" fillId="0" borderId="3" xfId="5" applyNumberFormat="1" applyFont="1" applyFill="1" applyBorder="1" applyAlignment="1">
      <alignment horizontal="right" indent="2"/>
    </xf>
    <xf numFmtId="164" fontId="7" fillId="0" borderId="5" xfId="5" applyNumberFormat="1" applyFont="1" applyFill="1" applyBorder="1" applyAlignment="1">
      <alignment horizontal="right" indent="2"/>
    </xf>
    <xf numFmtId="164" fontId="7" fillId="0" borderId="6" xfId="5" applyNumberFormat="1" applyFont="1" applyFill="1" applyBorder="1" applyAlignment="1">
      <alignment horizontal="right" indent="2"/>
    </xf>
    <xf numFmtId="164" fontId="7" fillId="0" borderId="4" xfId="5" applyNumberFormat="1" applyFont="1" applyFill="1" applyBorder="1" applyAlignment="1">
      <alignment horizontal="right" indent="2"/>
    </xf>
    <xf numFmtId="164" fontId="7" fillId="0" borderId="52" xfId="5" applyNumberFormat="1" applyFont="1" applyFill="1" applyBorder="1" applyAlignment="1">
      <alignment horizontal="right" indent="2"/>
    </xf>
    <xf numFmtId="10" fontId="7" fillId="0" borderId="5" xfId="5" applyNumberFormat="1" applyFont="1" applyFill="1" applyBorder="1" applyAlignment="1">
      <alignment horizontal="right" indent="2"/>
    </xf>
    <xf numFmtId="10" fontId="7" fillId="0" borderId="6" xfId="5" applyNumberFormat="1" applyFont="1" applyFill="1" applyBorder="1" applyAlignment="1">
      <alignment horizontal="right" indent="2"/>
    </xf>
    <xf numFmtId="10" fontId="7" fillId="0" borderId="9" xfId="5" applyNumberFormat="1" applyFont="1" applyFill="1" applyBorder="1" applyAlignment="1">
      <alignment horizontal="right" indent="2"/>
    </xf>
    <xf numFmtId="10" fontId="7" fillId="0" borderId="10" xfId="5" applyNumberFormat="1" applyFont="1" applyFill="1" applyBorder="1" applyAlignment="1">
      <alignment horizontal="right" indent="2"/>
    </xf>
    <xf numFmtId="0" fontId="9" fillId="0" borderId="0" xfId="0" applyFont="1" applyFill="1"/>
    <xf numFmtId="10" fontId="7" fillId="0" borderId="0" xfId="4" applyNumberFormat="1" applyFont="1" applyFill="1"/>
    <xf numFmtId="10" fontId="7" fillId="0" borderId="0" xfId="0" applyNumberFormat="1" applyFont="1" applyFill="1"/>
    <xf numFmtId="10" fontId="9" fillId="5" borderId="21" xfId="5" applyNumberFormat="1" applyFont="1" applyFill="1" applyBorder="1" applyAlignment="1">
      <alignment horizontal="right" vertical="center" indent="2"/>
    </xf>
    <xf numFmtId="10" fontId="7" fillId="0" borderId="3" xfId="5" applyNumberFormat="1" applyFont="1" applyFill="1" applyBorder="1" applyAlignment="1">
      <alignment horizontal="right" indent="1"/>
    </xf>
    <xf numFmtId="10" fontId="7" fillId="0" borderId="5" xfId="5" applyNumberFormat="1" applyFont="1" applyFill="1" applyBorder="1" applyAlignment="1">
      <alignment horizontal="right" indent="1"/>
    </xf>
    <xf numFmtId="10" fontId="7" fillId="0" borderId="8" xfId="5" applyNumberFormat="1" applyFont="1" applyFill="1" applyBorder="1" applyAlignment="1">
      <alignment horizontal="right" indent="2"/>
    </xf>
    <xf numFmtId="10" fontId="7" fillId="0" borderId="6" xfId="5" applyNumberFormat="1" applyFont="1" applyFill="1" applyBorder="1" applyAlignment="1">
      <alignment horizontal="right" indent="1"/>
    </xf>
    <xf numFmtId="10" fontId="7" fillId="0" borderId="3" xfId="5" quotePrefix="1" applyNumberFormat="1" applyFont="1" applyFill="1" applyBorder="1" applyAlignment="1">
      <alignment horizontal="right" indent="1"/>
    </xf>
    <xf numFmtId="10" fontId="9" fillId="5" borderId="21" xfId="5" applyNumberFormat="1" applyFont="1" applyFill="1" applyBorder="1" applyAlignment="1">
      <alignment horizontal="right" vertical="center" indent="1"/>
    </xf>
    <xf numFmtId="10" fontId="7" fillId="0" borderId="3" xfId="0" quotePrefix="1" applyNumberFormat="1" applyFont="1" applyFill="1" applyBorder="1" applyAlignment="1">
      <alignment horizontal="right" indent="1"/>
    </xf>
    <xf numFmtId="10" fontId="7" fillId="0" borderId="5" xfId="5" quotePrefix="1" applyNumberFormat="1" applyFont="1" applyFill="1" applyBorder="1" applyAlignment="1">
      <alignment horizontal="right" indent="1"/>
    </xf>
    <xf numFmtId="10" fontId="7" fillId="0" borderId="10" xfId="5" applyNumberFormat="1" applyFont="1" applyFill="1" applyBorder="1" applyAlignment="1">
      <alignment horizontal="right" indent="1"/>
    </xf>
    <xf numFmtId="0" fontId="3" fillId="8" borderId="91" xfId="0" applyFont="1" applyFill="1" applyBorder="1" applyAlignment="1">
      <alignment vertical="center"/>
    </xf>
    <xf numFmtId="0" fontId="3" fillId="8" borderId="92" xfId="0" applyFont="1" applyFill="1" applyBorder="1" applyAlignment="1">
      <alignment vertical="center"/>
    </xf>
    <xf numFmtId="0" fontId="3" fillId="8" borderId="93" xfId="0" applyFont="1" applyFill="1" applyBorder="1" applyAlignment="1">
      <alignment vertical="center"/>
    </xf>
  </cellXfs>
  <cellStyles count="6">
    <cellStyle name="Hipervínculo" xfId="1" builtinId="8"/>
    <cellStyle name="Normal" xfId="0" builtinId="0"/>
    <cellStyle name="Normal 2" xfId="2"/>
    <cellStyle name="Normal_ModPtos2003" xfId="3"/>
    <cellStyle name="Porcentaje" xfId="4" builtinId="5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calcChain" Target="calcChain.xml"/><Relationship Id="rId8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I32"/>
  <sheetViews>
    <sheetView zoomScale="115" zoomScaleNormal="115" workbookViewId="0"/>
  </sheetViews>
  <sheetFormatPr baseColWidth="10" defaultColWidth="9.1328125" defaultRowHeight="12.75" x14ac:dyDescent="0.35"/>
  <cols>
    <col min="1" max="1" width="1.73046875" style="485" customWidth="1"/>
    <col min="2" max="2" width="27" style="485" customWidth="1"/>
    <col min="3" max="3" width="13.86328125" style="485" bestFit="1" customWidth="1"/>
    <col min="4" max="4" width="15" style="485" customWidth="1"/>
    <col min="5" max="5" width="15.1328125" style="485" customWidth="1"/>
    <col min="6" max="6" width="14" style="485" customWidth="1"/>
    <col min="7" max="7" width="12.86328125" style="485" customWidth="1"/>
    <col min="8" max="8" width="16.265625" style="485" customWidth="1"/>
    <col min="9" max="9" width="17.1328125" style="485" customWidth="1"/>
    <col min="10" max="10" width="20.3984375" style="485" customWidth="1"/>
    <col min="11" max="11" width="19.73046875" style="485" customWidth="1"/>
    <col min="12" max="12" width="17.59765625" style="485" customWidth="1"/>
    <col min="13" max="16384" width="9.1328125" style="485"/>
  </cols>
  <sheetData>
    <row r="1" spans="1:9" ht="18.399999999999999" thickTop="1" thickBot="1" x14ac:dyDescent="0.4">
      <c r="A1" s="483"/>
      <c r="B1" s="484" t="s">
        <v>406</v>
      </c>
      <c r="H1" s="549" t="s">
        <v>180</v>
      </c>
      <c r="I1" s="550"/>
    </row>
    <row r="2" spans="1:9" ht="12" customHeight="1" thickTop="1" x14ac:dyDescent="0.35">
      <c r="A2" s="483"/>
      <c r="B2" s="484"/>
    </row>
    <row r="3" spans="1:9" ht="16.5" customHeight="1" x14ac:dyDescent="0.35"/>
    <row r="4" spans="1:9" ht="18" customHeight="1" x14ac:dyDescent="0.35">
      <c r="B4" s="598" t="s">
        <v>399</v>
      </c>
      <c r="C4" s="505"/>
      <c r="D4" s="505"/>
      <c r="E4" s="505"/>
      <c r="F4" s="505"/>
      <c r="G4" s="505"/>
    </row>
    <row r="5" spans="1:9" ht="6" customHeight="1" x14ac:dyDescent="0.35">
      <c r="B5" s="486"/>
    </row>
    <row r="6" spans="1:9" ht="15" customHeight="1" x14ac:dyDescent="0.4">
      <c r="B6" s="487"/>
    </row>
    <row r="7" spans="1:9" ht="11.25" customHeight="1" thickBot="1" x14ac:dyDescent="0.4">
      <c r="F7" s="488"/>
    </row>
    <row r="8" spans="1:9" ht="27.4" thickBot="1" x14ac:dyDescent="0.4">
      <c r="B8" s="443" t="s">
        <v>7</v>
      </c>
      <c r="C8" s="489" t="s">
        <v>402</v>
      </c>
      <c r="D8" s="465" t="s">
        <v>405</v>
      </c>
      <c r="E8" s="472" t="s">
        <v>404</v>
      </c>
    </row>
    <row r="9" spans="1:9" ht="15.95" customHeight="1" thickTop="1" x14ac:dyDescent="0.35">
      <c r="B9" s="448" t="s">
        <v>433</v>
      </c>
      <c r="C9" s="490">
        <v>5509465.3064000001</v>
      </c>
      <c r="D9" s="466">
        <v>150556999</v>
      </c>
      <c r="E9" s="452">
        <v>3.6593883665282143E-2</v>
      </c>
    </row>
    <row r="10" spans="1:9" ht="15.95" customHeight="1" x14ac:dyDescent="0.35">
      <c r="B10" s="453" t="s">
        <v>416</v>
      </c>
      <c r="C10" s="490">
        <v>808946.15163000009</v>
      </c>
      <c r="D10" s="468">
        <v>35289952</v>
      </c>
      <c r="E10" s="452">
        <v>2.2922846470009368E-2</v>
      </c>
    </row>
    <row r="11" spans="1:9" ht="15.95" customHeight="1" x14ac:dyDescent="0.35">
      <c r="B11" s="453" t="s">
        <v>417</v>
      </c>
      <c r="C11" s="490">
        <v>190591.8492</v>
      </c>
      <c r="D11" s="468">
        <v>21474791</v>
      </c>
      <c r="E11" s="452">
        <v>8.8751433809064768E-3</v>
      </c>
    </row>
    <row r="12" spans="1:9" ht="15.95" customHeight="1" x14ac:dyDescent="0.35">
      <c r="B12" s="453" t="s">
        <v>418</v>
      </c>
      <c r="C12" s="490">
        <v>357168.28820000001</v>
      </c>
      <c r="D12" s="468">
        <v>26789155</v>
      </c>
      <c r="E12" s="452">
        <v>1.3332570146389463E-2</v>
      </c>
    </row>
    <row r="13" spans="1:9" ht="15.95" customHeight="1" x14ac:dyDescent="0.35">
      <c r="B13" s="453" t="s">
        <v>419</v>
      </c>
      <c r="C13" s="490">
        <v>347357.29550000001</v>
      </c>
      <c r="D13" s="468">
        <v>39162597</v>
      </c>
      <c r="E13" s="452">
        <v>8.8696185163614147E-3</v>
      </c>
    </row>
    <row r="14" spans="1:9" ht="15.95" customHeight="1" x14ac:dyDescent="0.35">
      <c r="B14" s="453" t="s">
        <v>420</v>
      </c>
      <c r="C14" s="490">
        <v>54914.450519999999</v>
      </c>
      <c r="D14" s="468">
        <v>12866634</v>
      </c>
      <c r="E14" s="452">
        <v>4.2679733114348323E-3</v>
      </c>
    </row>
    <row r="15" spans="1:9" ht="15.95" customHeight="1" x14ac:dyDescent="0.35">
      <c r="B15" s="453" t="s">
        <v>421</v>
      </c>
      <c r="C15" s="490">
        <v>879438.94309999992</v>
      </c>
      <c r="D15" s="468">
        <v>55401268</v>
      </c>
      <c r="E15" s="452">
        <v>1.5873985828266601E-2</v>
      </c>
    </row>
    <row r="16" spans="1:9" ht="15.95" customHeight="1" x14ac:dyDescent="0.35">
      <c r="B16" s="453" t="s">
        <v>422</v>
      </c>
      <c r="C16" s="490">
        <v>571412.91819999996</v>
      </c>
      <c r="D16" s="468">
        <v>39572837</v>
      </c>
      <c r="E16" s="452">
        <v>1.4439523711681322E-2</v>
      </c>
    </row>
    <row r="17" spans="2:5" ht="15.95" customHeight="1" x14ac:dyDescent="0.35">
      <c r="B17" s="453" t="s">
        <v>423</v>
      </c>
      <c r="C17" s="490">
        <v>3248988.2285899995</v>
      </c>
      <c r="D17" s="468">
        <v>212931347</v>
      </c>
      <c r="E17" s="452">
        <v>1.5258383861113693E-2</v>
      </c>
    </row>
    <row r="18" spans="2:5" ht="15.95" customHeight="1" x14ac:dyDescent="0.35">
      <c r="B18" s="453" t="s">
        <v>424</v>
      </c>
      <c r="C18" s="490">
        <v>171132.15353999997</v>
      </c>
      <c r="D18" s="468">
        <v>19385729</v>
      </c>
      <c r="E18" s="452">
        <v>8.8277388763662156E-3</v>
      </c>
    </row>
    <row r="19" spans="2:5" ht="15.95" customHeight="1" x14ac:dyDescent="0.35">
      <c r="B19" s="453" t="s">
        <v>425</v>
      </c>
      <c r="C19" s="490">
        <v>241527.33483000001</v>
      </c>
      <c r="D19" s="468">
        <v>59105226</v>
      </c>
      <c r="E19" s="452">
        <v>4.0863955892834246E-3</v>
      </c>
    </row>
    <row r="20" spans="2:5" ht="15.95" customHeight="1" x14ac:dyDescent="0.35">
      <c r="B20" s="453" t="s">
        <v>426</v>
      </c>
      <c r="C20" s="490">
        <v>3651793.5616000001</v>
      </c>
      <c r="D20" s="468">
        <v>216527407</v>
      </c>
      <c r="E20" s="452">
        <v>1.6865271755644309E-2</v>
      </c>
    </row>
    <row r="21" spans="2:5" ht="15.95" customHeight="1" x14ac:dyDescent="0.35">
      <c r="B21" s="453" t="s">
        <v>427</v>
      </c>
      <c r="C21" s="490">
        <v>761410.63194999995</v>
      </c>
      <c r="D21" s="468">
        <v>29939714</v>
      </c>
      <c r="E21" s="452">
        <v>2.5431459764445309E-2</v>
      </c>
    </row>
    <row r="22" spans="2:5" ht="15.95" customHeight="1" x14ac:dyDescent="0.35">
      <c r="B22" s="453" t="s">
        <v>428</v>
      </c>
      <c r="C22" s="490">
        <v>111119.34019999999</v>
      </c>
      <c r="D22" s="468">
        <v>19265047</v>
      </c>
      <c r="E22" s="452">
        <v>5.7679246876480494E-3</v>
      </c>
    </row>
    <row r="23" spans="2:5" ht="15.95" customHeight="1" x14ac:dyDescent="0.35">
      <c r="B23" s="453" t="s">
        <v>429</v>
      </c>
      <c r="C23" s="490">
        <v>3390288.784</v>
      </c>
      <c r="D23" s="468">
        <v>66558211</v>
      </c>
      <c r="E23" s="452">
        <v>5.0937198176795949E-2</v>
      </c>
    </row>
    <row r="24" spans="2:5" ht="15.95" customHeight="1" x14ac:dyDescent="0.35">
      <c r="B24" s="453" t="s">
        <v>430</v>
      </c>
      <c r="C24" s="490">
        <v>52602.533129999996</v>
      </c>
      <c r="D24" s="468">
        <v>8128883</v>
      </c>
      <c r="E24" s="452">
        <v>6.4710653517832646E-3</v>
      </c>
    </row>
    <row r="25" spans="2:5" ht="15.95" customHeight="1" x14ac:dyDescent="0.35">
      <c r="B25" s="453" t="s">
        <v>431</v>
      </c>
      <c r="C25" s="490">
        <v>1339036.89928</v>
      </c>
      <c r="D25" s="468">
        <v>104724101</v>
      </c>
      <c r="E25" s="452">
        <v>1.2786329856199959E-2</v>
      </c>
    </row>
    <row r="26" spans="2:5" ht="15.95" customHeight="1" x14ac:dyDescent="0.35">
      <c r="B26" s="453" t="s">
        <v>432</v>
      </c>
      <c r="C26" s="490">
        <v>178529.97579999999</v>
      </c>
      <c r="D26" s="468">
        <v>1642136</v>
      </c>
      <c r="E26" s="452">
        <v>0.10871814258989511</v>
      </c>
    </row>
    <row r="27" spans="2:5" ht="15.95" customHeight="1" x14ac:dyDescent="0.35">
      <c r="B27" s="492" t="s">
        <v>400</v>
      </c>
      <c r="C27" s="494">
        <v>76628.334000000003</v>
      </c>
      <c r="D27" s="495">
        <v>1508520</v>
      </c>
      <c r="E27" s="497">
        <v>5.0797028875984411E-2</v>
      </c>
    </row>
    <row r="28" spans="2:5" x14ac:dyDescent="0.35">
      <c r="B28" s="493" t="s">
        <v>434</v>
      </c>
      <c r="C28" s="494">
        <v>21942352.979670003</v>
      </c>
      <c r="D28" s="495"/>
      <c r="E28" s="497"/>
    </row>
    <row r="29" spans="2:5" ht="28.15" customHeight="1" thickBot="1" x14ac:dyDescent="0.4">
      <c r="B29" s="496" t="s">
        <v>401</v>
      </c>
      <c r="C29" s="494">
        <v>2882</v>
      </c>
      <c r="D29" s="469"/>
      <c r="E29" s="457"/>
    </row>
    <row r="30" spans="2:5" ht="26.45" customHeight="1" thickTop="1" thickBot="1" x14ac:dyDescent="0.4">
      <c r="B30" s="498" t="s">
        <v>403</v>
      </c>
      <c r="C30" s="491">
        <v>21945234.979670003</v>
      </c>
      <c r="D30" s="470">
        <v>1121948000</v>
      </c>
      <c r="E30" s="461">
        <v>1.9559939479966988E-2</v>
      </c>
    </row>
    <row r="31" spans="2:5" x14ac:dyDescent="0.35">
      <c r="B31" s="573" t="s">
        <v>437</v>
      </c>
      <c r="C31" s="506"/>
      <c r="D31" s="506"/>
      <c r="E31" s="506"/>
    </row>
    <row r="32" spans="2:5" x14ac:dyDescent="0.35">
      <c r="B32" s="574" t="s">
        <v>415</v>
      </c>
    </row>
  </sheetData>
  <hyperlinks>
    <hyperlink ref="H1" location="INDICE!A1" display="VOLVER AL ÍNDICE"/>
    <hyperlink ref="H1:I1" location="INDICE!A118:N118" display="VOLVER AL ÍNDICE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66FFFF"/>
  </sheetPr>
  <dimension ref="A1:L54"/>
  <sheetViews>
    <sheetView showGridLines="0" zoomScale="115" zoomScaleNormal="115" workbookViewId="0"/>
  </sheetViews>
  <sheetFormatPr baseColWidth="10" defaultColWidth="9.1328125" defaultRowHeight="12.75" x14ac:dyDescent="0.35"/>
  <cols>
    <col min="1" max="1" width="1.73046875" style="6" customWidth="1"/>
    <col min="2" max="2" width="21.73046875" style="6" customWidth="1"/>
    <col min="3" max="3" width="12.73046875" style="6" customWidth="1"/>
    <col min="4" max="4" width="12.3984375" style="6" customWidth="1"/>
    <col min="5" max="6" width="12.73046875" style="6" customWidth="1"/>
    <col min="7" max="7" width="24.265625" style="576" customWidth="1"/>
    <col min="8" max="8" width="15.73046875" style="576" customWidth="1"/>
    <col min="9" max="9" width="8.73046875" style="10" customWidth="1"/>
    <col min="10" max="10" width="13.1328125" style="6" customWidth="1"/>
    <col min="11" max="16384" width="9.1328125" style="6"/>
  </cols>
  <sheetData>
    <row r="1" spans="1:11" ht="18.399999999999999" thickTop="1" thickBot="1" x14ac:dyDescent="0.4">
      <c r="A1" s="7"/>
      <c r="B1" s="2" t="s">
        <v>357</v>
      </c>
      <c r="J1" s="549" t="s">
        <v>180</v>
      </c>
      <c r="K1" s="550"/>
    </row>
    <row r="2" spans="1:11" ht="12" customHeight="1" thickTop="1" x14ac:dyDescent="0.35">
      <c r="A2" s="7"/>
      <c r="B2" s="2"/>
    </row>
    <row r="3" spans="1:11" ht="17.649999999999999" x14ac:dyDescent="0.35">
      <c r="A3" s="7"/>
      <c r="B3" s="2" t="s">
        <v>258</v>
      </c>
      <c r="G3" s="6"/>
      <c r="H3" s="6"/>
    </row>
    <row r="4" spans="1:11" ht="6" customHeight="1" x14ac:dyDescent="0.35">
      <c r="A4" s="7"/>
      <c r="B4" s="3"/>
      <c r="E4" s="11"/>
      <c r="G4" s="6"/>
      <c r="H4" s="6"/>
    </row>
    <row r="5" spans="1:11" ht="15" customHeight="1" x14ac:dyDescent="0.4">
      <c r="A5" s="7"/>
      <c r="B5" s="5" t="s">
        <v>76</v>
      </c>
      <c r="C5" s="10"/>
      <c r="D5" s="10"/>
      <c r="E5" s="10"/>
      <c r="F5" s="10"/>
      <c r="G5" s="6"/>
      <c r="H5" s="6"/>
    </row>
    <row r="6" spans="1:11" ht="11.25" customHeight="1" thickBot="1" x14ac:dyDescent="0.4">
      <c r="A6" s="7"/>
      <c r="B6" s="3"/>
      <c r="C6" s="3"/>
      <c r="E6" s="22"/>
      <c r="F6" s="22"/>
      <c r="G6" s="6"/>
      <c r="H6" s="6" t="s">
        <v>88</v>
      </c>
      <c r="I6" s="20"/>
    </row>
    <row r="7" spans="1:11" ht="54" customHeight="1" thickBot="1" x14ac:dyDescent="0.4">
      <c r="A7" s="7"/>
      <c r="B7" s="353" t="s">
        <v>2</v>
      </c>
      <c r="C7" s="403" t="s">
        <v>334</v>
      </c>
      <c r="D7" s="404" t="s">
        <v>335</v>
      </c>
      <c r="E7" s="403" t="s">
        <v>336</v>
      </c>
      <c r="F7" s="403" t="s">
        <v>359</v>
      </c>
      <c r="G7" s="395" t="s">
        <v>360</v>
      </c>
      <c r="H7" s="356" t="s">
        <v>361</v>
      </c>
      <c r="I7" s="118"/>
      <c r="J7" s="11"/>
    </row>
    <row r="8" spans="1:11" ht="15.95" customHeight="1" thickTop="1" x14ac:dyDescent="0.35">
      <c r="A8" s="7"/>
      <c r="B8" s="357" t="s">
        <v>89</v>
      </c>
      <c r="C8" s="34">
        <v>7891052.4199999971</v>
      </c>
      <c r="D8" s="34">
        <v>231464.03000000003</v>
      </c>
      <c r="E8" s="34">
        <v>1885108.08</v>
      </c>
      <c r="F8" s="34">
        <v>10007624.529999997</v>
      </c>
      <c r="G8" s="39">
        <v>6019345.2400000002</v>
      </c>
      <c r="H8" s="645">
        <v>1.6625769300449691</v>
      </c>
      <c r="I8" s="119"/>
      <c r="J8" s="7"/>
    </row>
    <row r="9" spans="1:11" ht="15.95" customHeight="1" x14ac:dyDescent="0.35">
      <c r="A9" s="7"/>
      <c r="B9" s="358" t="s">
        <v>90</v>
      </c>
      <c r="C9" s="34">
        <v>1778593.7599999998</v>
      </c>
      <c r="D9" s="34">
        <v>17728.41</v>
      </c>
      <c r="E9" s="34">
        <v>175678.26</v>
      </c>
      <c r="F9" s="34">
        <v>1972000.4299999997</v>
      </c>
      <c r="G9" s="40">
        <v>1432499.51</v>
      </c>
      <c r="H9" s="645">
        <v>1.3766150817042859</v>
      </c>
      <c r="I9" s="119"/>
      <c r="J9" s="7"/>
    </row>
    <row r="10" spans="1:11" ht="15.95" customHeight="1" x14ac:dyDescent="0.35">
      <c r="A10" s="7"/>
      <c r="B10" s="358" t="s">
        <v>91</v>
      </c>
      <c r="C10" s="34">
        <v>446116.25</v>
      </c>
      <c r="D10" s="34">
        <v>5256.75</v>
      </c>
      <c r="E10" s="34">
        <v>28415.01</v>
      </c>
      <c r="F10" s="34">
        <v>479788.01</v>
      </c>
      <c r="G10" s="40">
        <v>383754.22</v>
      </c>
      <c r="H10" s="645">
        <v>1.2502481666520828</v>
      </c>
      <c r="I10" s="119"/>
      <c r="J10" s="7"/>
    </row>
    <row r="11" spans="1:11" ht="15.95" customHeight="1" x14ac:dyDescent="0.35">
      <c r="A11" s="7"/>
      <c r="B11" s="358" t="s">
        <v>99</v>
      </c>
      <c r="C11" s="34">
        <v>108783.33999999991</v>
      </c>
      <c r="D11" s="34">
        <v>224.1</v>
      </c>
      <c r="E11" s="34">
        <v>66960.5</v>
      </c>
      <c r="F11" s="34">
        <v>175967.93999999992</v>
      </c>
      <c r="G11" s="40">
        <v>114643.66</v>
      </c>
      <c r="H11" s="645">
        <v>1.5349120919551933</v>
      </c>
      <c r="I11" s="119"/>
      <c r="J11" s="7"/>
    </row>
    <row r="12" spans="1:11" ht="15.95" customHeight="1" thickBot="1" x14ac:dyDescent="0.4">
      <c r="A12" s="7"/>
      <c r="B12" s="359" t="s">
        <v>100</v>
      </c>
      <c r="C12" s="36">
        <v>240732.09999999986</v>
      </c>
      <c r="D12" s="405">
        <v>31202.9</v>
      </c>
      <c r="E12" s="37">
        <v>102396.46</v>
      </c>
      <c r="F12" s="37">
        <v>374331.4599999999</v>
      </c>
      <c r="G12" s="41">
        <v>347137.58999999997</v>
      </c>
      <c r="H12" s="646">
        <v>1.0783374396302052</v>
      </c>
      <c r="I12" s="119"/>
      <c r="J12" s="7"/>
    </row>
    <row r="13" spans="1:11" ht="24.95" customHeight="1" thickTop="1" thickBot="1" x14ac:dyDescent="0.4">
      <c r="A13" s="7"/>
      <c r="B13" s="360" t="s">
        <v>92</v>
      </c>
      <c r="C13" s="364">
        <v>10465277.869999995</v>
      </c>
      <c r="D13" s="364">
        <v>285876.19000000006</v>
      </c>
      <c r="E13" s="364">
        <v>2258558.31</v>
      </c>
      <c r="F13" s="364">
        <v>13009712.369999995</v>
      </c>
      <c r="G13" s="365">
        <v>8297380.2199999997</v>
      </c>
      <c r="H13" s="647">
        <v>1.5679301207194765</v>
      </c>
      <c r="I13" s="120"/>
      <c r="J13" s="7"/>
    </row>
    <row r="14" spans="1:11" ht="15" customHeight="1" x14ac:dyDescent="0.35">
      <c r="G14" s="6"/>
      <c r="H14" s="10"/>
    </row>
    <row r="15" spans="1:11" ht="17.649999999999999" x14ac:dyDescent="0.35">
      <c r="B15" s="115" t="s">
        <v>341</v>
      </c>
      <c r="C15" s="115"/>
      <c r="D15" s="115"/>
      <c r="E15" s="115"/>
      <c r="F15" s="115"/>
      <c r="G15" s="115"/>
      <c r="H15" s="115"/>
    </row>
    <row r="16" spans="1:11" ht="6" customHeight="1" x14ac:dyDescent="0.35">
      <c r="G16" s="6"/>
      <c r="H16" s="6"/>
    </row>
    <row r="17" spans="2:10" ht="15" customHeight="1" x14ac:dyDescent="0.4">
      <c r="B17" s="5" t="s">
        <v>76</v>
      </c>
      <c r="G17" s="6"/>
      <c r="H17" s="6"/>
    </row>
    <row r="18" spans="2:10" ht="11.25" customHeight="1" thickBot="1" x14ac:dyDescent="0.4">
      <c r="B18" s="3"/>
      <c r="C18" s="3"/>
      <c r="E18" s="22"/>
      <c r="F18" s="22"/>
      <c r="G18" s="6"/>
      <c r="H18" s="6" t="s">
        <v>88</v>
      </c>
      <c r="I18" s="20"/>
      <c r="J18" s="24"/>
    </row>
    <row r="19" spans="2:10" ht="54" customHeight="1" thickBot="1" x14ac:dyDescent="0.4">
      <c r="B19" s="353" t="s">
        <v>0</v>
      </c>
      <c r="C19" s="403" t="s">
        <v>334</v>
      </c>
      <c r="D19" s="404" t="s">
        <v>335</v>
      </c>
      <c r="E19" s="403" t="s">
        <v>336</v>
      </c>
      <c r="F19" s="403" t="s">
        <v>359</v>
      </c>
      <c r="G19" s="395" t="s">
        <v>360</v>
      </c>
      <c r="H19" s="356" t="s">
        <v>361</v>
      </c>
      <c r="I19" s="118"/>
    </row>
    <row r="20" spans="2:10" ht="15.95" customHeight="1" thickTop="1" x14ac:dyDescent="0.35">
      <c r="B20" s="376" t="s">
        <v>81</v>
      </c>
      <c r="C20" s="34">
        <v>1266414.9699999997</v>
      </c>
      <c r="D20" s="34">
        <v>37723.51</v>
      </c>
      <c r="E20" s="34">
        <v>13734.99</v>
      </c>
      <c r="F20" s="34">
        <v>1317873.4699999997</v>
      </c>
      <c r="G20" s="39">
        <v>1041104.92</v>
      </c>
      <c r="H20" s="645">
        <v>1.2658411699754524</v>
      </c>
      <c r="I20" s="119"/>
    </row>
    <row r="21" spans="2:10" ht="15.95" customHeight="1" x14ac:dyDescent="0.35">
      <c r="B21" s="358" t="s">
        <v>82</v>
      </c>
      <c r="C21" s="34">
        <v>325049.9599999995</v>
      </c>
      <c r="D21" s="34">
        <v>13134.82</v>
      </c>
      <c r="E21" s="34">
        <v>13175.09</v>
      </c>
      <c r="F21" s="34">
        <v>351359.86999999953</v>
      </c>
      <c r="G21" s="40">
        <v>215654.95</v>
      </c>
      <c r="H21" s="645">
        <v>1.6292687462077708</v>
      </c>
      <c r="I21" s="119"/>
    </row>
    <row r="22" spans="2:10" ht="15.95" customHeight="1" x14ac:dyDescent="0.35">
      <c r="B22" s="358" t="s">
        <v>83</v>
      </c>
      <c r="C22" s="34">
        <v>1476525.2400000002</v>
      </c>
      <c r="D22" s="34">
        <v>61128.72</v>
      </c>
      <c r="E22" s="34">
        <v>186018.52</v>
      </c>
      <c r="F22" s="34">
        <v>1723672.4800000002</v>
      </c>
      <c r="G22" s="40">
        <v>966335.4</v>
      </c>
      <c r="H22" s="645">
        <v>1.7837207247090401</v>
      </c>
      <c r="I22" s="119"/>
    </row>
    <row r="23" spans="2:10" ht="15.95" customHeight="1" x14ac:dyDescent="0.35">
      <c r="B23" s="358" t="s">
        <v>84</v>
      </c>
      <c r="C23" s="34">
        <v>981463.68999999948</v>
      </c>
      <c r="D23" s="34">
        <v>32645.08</v>
      </c>
      <c r="E23" s="34">
        <v>123390.37</v>
      </c>
      <c r="F23" s="34">
        <v>1137499.1399999994</v>
      </c>
      <c r="G23" s="40">
        <v>553111.28</v>
      </c>
      <c r="H23" s="645">
        <v>2.0565466319905812</v>
      </c>
      <c r="I23" s="119"/>
    </row>
    <row r="24" spans="2:10" ht="15.95" customHeight="1" x14ac:dyDescent="0.35">
      <c r="B24" s="358" t="s">
        <v>85</v>
      </c>
      <c r="C24" s="34">
        <v>1190385.3699999992</v>
      </c>
      <c r="D24" s="34">
        <v>36353.65</v>
      </c>
      <c r="E24" s="34">
        <v>282248.52</v>
      </c>
      <c r="F24" s="34">
        <v>1508987.5399999991</v>
      </c>
      <c r="G24" s="40">
        <v>818799.99</v>
      </c>
      <c r="H24" s="645">
        <v>1.8429256942223449</v>
      </c>
      <c r="I24" s="119"/>
    </row>
    <row r="25" spans="2:10" ht="15.95" customHeight="1" x14ac:dyDescent="0.35">
      <c r="B25" s="358" t="s">
        <v>86</v>
      </c>
      <c r="C25" s="34">
        <v>1377541.2499999991</v>
      </c>
      <c r="D25" s="34">
        <v>25626.36</v>
      </c>
      <c r="E25" s="34">
        <v>425598.28</v>
      </c>
      <c r="F25" s="34">
        <v>1828765.8899999992</v>
      </c>
      <c r="G25" s="40">
        <v>1040712.4</v>
      </c>
      <c r="H25" s="645">
        <v>1.757225041231371</v>
      </c>
      <c r="I25" s="119"/>
    </row>
    <row r="26" spans="2:10" ht="15.95" customHeight="1" thickBot="1" x14ac:dyDescent="0.4">
      <c r="B26" s="369" t="s">
        <v>87</v>
      </c>
      <c r="C26" s="36">
        <v>1273671.9399999995</v>
      </c>
      <c r="D26" s="37">
        <v>24851.89</v>
      </c>
      <c r="E26" s="37">
        <v>840942.31</v>
      </c>
      <c r="F26" s="37">
        <v>2139466.1399999997</v>
      </c>
      <c r="G26" s="41">
        <v>1383626.3</v>
      </c>
      <c r="H26" s="646">
        <v>1.5462745540468548</v>
      </c>
      <c r="I26" s="119"/>
    </row>
    <row r="27" spans="2:10" ht="24.95" customHeight="1" thickTop="1" thickBot="1" x14ac:dyDescent="0.4">
      <c r="B27" s="360" t="s">
        <v>1</v>
      </c>
      <c r="C27" s="364">
        <v>7891052.4199999971</v>
      </c>
      <c r="D27" s="364">
        <v>231464.03000000003</v>
      </c>
      <c r="E27" s="364">
        <v>1885108.08</v>
      </c>
      <c r="F27" s="364">
        <v>10007624.529999997</v>
      </c>
      <c r="G27" s="365">
        <v>6019345.2400000002</v>
      </c>
      <c r="H27" s="647">
        <v>1.6625769300449691</v>
      </c>
      <c r="I27" s="120"/>
    </row>
    <row r="28" spans="2:10" ht="15" customHeight="1" x14ac:dyDescent="0.35">
      <c r="G28" s="6"/>
      <c r="H28" s="6"/>
    </row>
    <row r="29" spans="2:10" ht="18" customHeight="1" x14ac:dyDescent="0.35">
      <c r="B29" s="115" t="s">
        <v>340</v>
      </c>
      <c r="C29" s="115"/>
      <c r="D29" s="115"/>
      <c r="E29" s="115"/>
      <c r="F29" s="115"/>
      <c r="G29" s="115"/>
      <c r="H29" s="115"/>
    </row>
    <row r="30" spans="2:10" ht="6" customHeight="1" x14ac:dyDescent="0.35">
      <c r="B30" s="3"/>
      <c r="E30" s="11"/>
      <c r="G30" s="6"/>
      <c r="H30" s="6"/>
    </row>
    <row r="31" spans="2:10" ht="15" customHeight="1" x14ac:dyDescent="0.4">
      <c r="B31" s="5" t="s">
        <v>76</v>
      </c>
      <c r="C31" s="10"/>
      <c r="D31" s="10"/>
      <c r="E31" s="10"/>
      <c r="F31" s="10"/>
      <c r="G31" s="6"/>
      <c r="H31" s="6"/>
    </row>
    <row r="32" spans="2:10" ht="11.25" customHeight="1" thickBot="1" x14ac:dyDescent="0.4">
      <c r="B32" s="3"/>
      <c r="C32" s="3"/>
      <c r="E32" s="22"/>
      <c r="F32" s="22"/>
      <c r="G32" s="6"/>
      <c r="H32" s="6" t="s">
        <v>88</v>
      </c>
    </row>
    <row r="33" spans="2:8" ht="54" customHeight="1" thickBot="1" x14ac:dyDescent="0.4">
      <c r="B33" s="353" t="s">
        <v>101</v>
      </c>
      <c r="C33" s="403" t="s">
        <v>334</v>
      </c>
      <c r="D33" s="404" t="s">
        <v>335</v>
      </c>
      <c r="E33" s="403" t="s">
        <v>336</v>
      </c>
      <c r="F33" s="403" t="s">
        <v>359</v>
      </c>
      <c r="G33" s="395" t="s">
        <v>360</v>
      </c>
      <c r="H33" s="356" t="s">
        <v>361</v>
      </c>
    </row>
    <row r="34" spans="2:8" ht="15.95" customHeight="1" thickTop="1" x14ac:dyDescent="0.35">
      <c r="B34" s="357" t="s">
        <v>433</v>
      </c>
      <c r="C34" s="34">
        <v>1289803.8099999977</v>
      </c>
      <c r="D34" s="34">
        <v>39013.269999999997</v>
      </c>
      <c r="E34" s="34">
        <v>385939.64</v>
      </c>
      <c r="F34" s="34">
        <v>1714756.7199999979</v>
      </c>
      <c r="G34" s="39">
        <v>906504.66</v>
      </c>
      <c r="H34" s="361">
        <v>1.8916137949031588</v>
      </c>
    </row>
    <row r="35" spans="2:8" ht="15.95" customHeight="1" x14ac:dyDescent="0.35">
      <c r="B35" s="358" t="s">
        <v>416</v>
      </c>
      <c r="C35" s="34">
        <v>170008.62999999989</v>
      </c>
      <c r="D35" s="34">
        <v>2982.82</v>
      </c>
      <c r="E35" s="34">
        <v>94844.85</v>
      </c>
      <c r="F35" s="34">
        <v>267836.29999999993</v>
      </c>
      <c r="G35" s="40">
        <v>207874.56</v>
      </c>
      <c r="H35" s="361">
        <v>1.2884515546298687</v>
      </c>
    </row>
    <row r="36" spans="2:8" ht="15.95" customHeight="1" x14ac:dyDescent="0.35">
      <c r="B36" s="358" t="s">
        <v>417</v>
      </c>
      <c r="C36" s="34">
        <v>139318.64000000013</v>
      </c>
      <c r="D36" s="34">
        <v>834.28</v>
      </c>
      <c r="E36" s="34">
        <v>6633.95</v>
      </c>
      <c r="F36" s="34">
        <v>146786.87000000014</v>
      </c>
      <c r="G36" s="40">
        <v>68617.59</v>
      </c>
      <c r="H36" s="361">
        <v>2.139201770274942</v>
      </c>
    </row>
    <row r="37" spans="2:8" ht="15.95" customHeight="1" x14ac:dyDescent="0.35">
      <c r="B37" s="358" t="s">
        <v>418</v>
      </c>
      <c r="C37" s="34">
        <v>202458.85000000009</v>
      </c>
      <c r="D37" s="34">
        <v>1287.77</v>
      </c>
      <c r="E37" s="34">
        <v>59664.63</v>
      </c>
      <c r="F37" s="34">
        <v>263411.25000000006</v>
      </c>
      <c r="G37" s="40">
        <v>151345</v>
      </c>
      <c r="H37" s="361">
        <v>1.7404687964584231</v>
      </c>
    </row>
    <row r="38" spans="2:8" ht="15.95" customHeight="1" x14ac:dyDescent="0.35">
      <c r="B38" s="358" t="s">
        <v>419</v>
      </c>
      <c r="C38" s="34">
        <v>351808.02000000025</v>
      </c>
      <c r="D38" s="34">
        <v>141.76</v>
      </c>
      <c r="E38" s="34">
        <v>218406.05</v>
      </c>
      <c r="F38" s="34">
        <v>570355.83000000031</v>
      </c>
      <c r="G38" s="40">
        <v>294543.99</v>
      </c>
      <c r="H38" s="361">
        <v>1.9364028782254235</v>
      </c>
    </row>
    <row r="39" spans="2:8" ht="15.95" customHeight="1" x14ac:dyDescent="0.35">
      <c r="B39" s="358" t="s">
        <v>420</v>
      </c>
      <c r="C39" s="34">
        <v>100904.85999999999</v>
      </c>
      <c r="D39" s="34">
        <v>604.63</v>
      </c>
      <c r="E39" s="34">
        <v>13299.43</v>
      </c>
      <c r="F39" s="34">
        <v>114808.91999999998</v>
      </c>
      <c r="G39" s="40">
        <v>74957.849999999991</v>
      </c>
      <c r="H39" s="361">
        <v>1.5316463852685209</v>
      </c>
    </row>
    <row r="40" spans="2:8" ht="15.95" customHeight="1" x14ac:dyDescent="0.35">
      <c r="B40" s="358" t="s">
        <v>421</v>
      </c>
      <c r="C40" s="34">
        <v>474721.89000000013</v>
      </c>
      <c r="D40" s="34">
        <v>10072.64</v>
      </c>
      <c r="E40" s="34">
        <v>139261.01</v>
      </c>
      <c r="F40" s="34">
        <v>624055.54000000015</v>
      </c>
      <c r="G40" s="40">
        <v>363176.27</v>
      </c>
      <c r="H40" s="361">
        <v>1.7183268609482665</v>
      </c>
    </row>
    <row r="41" spans="2:8" ht="15.95" customHeight="1" x14ac:dyDescent="0.35">
      <c r="B41" s="358" t="s">
        <v>422</v>
      </c>
      <c r="C41" s="34">
        <v>315554.26</v>
      </c>
      <c r="D41" s="34">
        <v>13964.03</v>
      </c>
      <c r="E41" s="34">
        <v>84840.25</v>
      </c>
      <c r="F41" s="34">
        <v>414358.54000000004</v>
      </c>
      <c r="G41" s="40">
        <v>202312.61000000002</v>
      </c>
      <c r="H41" s="361">
        <v>2.0481102982162112</v>
      </c>
    </row>
    <row r="42" spans="2:8" ht="15.95" customHeight="1" x14ac:dyDescent="0.35">
      <c r="B42" s="358" t="s">
        <v>423</v>
      </c>
      <c r="C42" s="34">
        <v>1441901.4299999978</v>
      </c>
      <c r="D42" s="34">
        <v>54444.480000000003</v>
      </c>
      <c r="E42" s="34">
        <v>248749.43</v>
      </c>
      <c r="F42" s="34">
        <v>1745095.3399999978</v>
      </c>
      <c r="G42" s="40">
        <v>1115160.32</v>
      </c>
      <c r="H42" s="361">
        <v>1.5648829219461446</v>
      </c>
    </row>
    <row r="43" spans="2:8" ht="15.95" customHeight="1" x14ac:dyDescent="0.35">
      <c r="B43" s="358" t="s">
        <v>424</v>
      </c>
      <c r="C43" s="34">
        <v>161784.41999999993</v>
      </c>
      <c r="D43" s="34">
        <v>3921.89</v>
      </c>
      <c r="E43" s="34">
        <v>80141.34</v>
      </c>
      <c r="F43" s="34">
        <v>245847.64999999994</v>
      </c>
      <c r="G43" s="40">
        <v>149072.38999999998</v>
      </c>
      <c r="H43" s="361">
        <v>1.6491829908945577</v>
      </c>
    </row>
    <row r="44" spans="2:8" ht="15.95" customHeight="1" x14ac:dyDescent="0.35">
      <c r="B44" s="358" t="s">
        <v>425</v>
      </c>
      <c r="C44" s="34">
        <v>278295.10000000009</v>
      </c>
      <c r="D44" s="34">
        <v>4324.63</v>
      </c>
      <c r="E44" s="34">
        <v>151542.79</v>
      </c>
      <c r="F44" s="34">
        <v>434162.52000000014</v>
      </c>
      <c r="G44" s="40">
        <v>347179.04</v>
      </c>
      <c r="H44" s="361">
        <v>1.250543581202368</v>
      </c>
    </row>
    <row r="45" spans="2:8" ht="15.95" customHeight="1" x14ac:dyDescent="0.35">
      <c r="B45" s="358" t="s">
        <v>426</v>
      </c>
      <c r="C45" s="34">
        <v>1366842.4800000004</v>
      </c>
      <c r="D45" s="34">
        <v>33758.14</v>
      </c>
      <c r="E45" s="34">
        <v>37316.44</v>
      </c>
      <c r="F45" s="34">
        <v>1437917.0600000003</v>
      </c>
      <c r="G45" s="40">
        <v>973794.17</v>
      </c>
      <c r="H45" s="361">
        <v>1.4766129273499349</v>
      </c>
    </row>
    <row r="46" spans="2:8" ht="15.95" customHeight="1" x14ac:dyDescent="0.35">
      <c r="B46" s="358" t="s">
        <v>427</v>
      </c>
      <c r="C46" s="34">
        <v>159225.48999999976</v>
      </c>
      <c r="D46" s="34">
        <v>1934.05</v>
      </c>
      <c r="E46" s="34">
        <v>40173.07</v>
      </c>
      <c r="F46" s="34">
        <v>201332.60999999975</v>
      </c>
      <c r="G46" s="40">
        <v>93758.15</v>
      </c>
      <c r="H46" s="361">
        <v>2.1473611627362503</v>
      </c>
    </row>
    <row r="47" spans="2:8" ht="15.95" customHeight="1" x14ac:dyDescent="0.35">
      <c r="B47" s="358" t="s">
        <v>428</v>
      </c>
      <c r="C47" s="34">
        <v>130304.53000000014</v>
      </c>
      <c r="D47" s="34">
        <v>7163.46</v>
      </c>
      <c r="E47" s="34">
        <v>42999.61</v>
      </c>
      <c r="F47" s="34">
        <v>180467.60000000015</v>
      </c>
      <c r="G47" s="40">
        <v>109821.12</v>
      </c>
      <c r="H47" s="361">
        <v>1.6432868286173019</v>
      </c>
    </row>
    <row r="48" spans="2:8" ht="15.95" customHeight="1" x14ac:dyDescent="0.35">
      <c r="B48" s="358" t="s">
        <v>429</v>
      </c>
      <c r="C48" s="34">
        <v>257282.83000000054</v>
      </c>
      <c r="D48" s="34">
        <v>33241.879999999997</v>
      </c>
      <c r="E48" s="34">
        <v>42216.34</v>
      </c>
      <c r="F48" s="34">
        <v>332741.05000000051</v>
      </c>
      <c r="G48" s="40">
        <v>295008.64000000001</v>
      </c>
      <c r="H48" s="361">
        <v>1.1279027285438166</v>
      </c>
    </row>
    <row r="49" spans="2:12" ht="15.95" customHeight="1" x14ac:dyDescent="0.35">
      <c r="B49" s="358" t="s">
        <v>430</v>
      </c>
      <c r="C49" s="34">
        <v>59791.56</v>
      </c>
      <c r="D49" s="34">
        <v>306.88</v>
      </c>
      <c r="E49" s="34">
        <v>17188.5</v>
      </c>
      <c r="F49" s="34">
        <v>77286.94</v>
      </c>
      <c r="G49" s="40">
        <v>55598.99</v>
      </c>
      <c r="H49" s="361">
        <v>1.3900781291170938</v>
      </c>
    </row>
    <row r="50" spans="2:12" ht="15.95" customHeight="1" x14ac:dyDescent="0.35">
      <c r="B50" s="358" t="s">
        <v>431</v>
      </c>
      <c r="C50" s="34">
        <v>906882.62000000104</v>
      </c>
      <c r="D50" s="34">
        <v>20332.09</v>
      </c>
      <c r="E50" s="34">
        <v>212031.32</v>
      </c>
      <c r="F50" s="34">
        <v>1139246.030000001</v>
      </c>
      <c r="G50" s="40">
        <v>552024.03</v>
      </c>
      <c r="H50" s="361">
        <v>2.063761662694287</v>
      </c>
    </row>
    <row r="51" spans="2:12" ht="15.95" customHeight="1" x14ac:dyDescent="0.35">
      <c r="B51" s="358" t="s">
        <v>432</v>
      </c>
      <c r="C51" s="34">
        <v>44793.209999999963</v>
      </c>
      <c r="D51" s="34">
        <v>3123.92</v>
      </c>
      <c r="E51" s="34">
        <v>3309.52</v>
      </c>
      <c r="F51" s="34">
        <v>51226.649999999958</v>
      </c>
      <c r="G51" s="40">
        <v>30888.1</v>
      </c>
      <c r="H51" s="361">
        <v>1.6584590829478005</v>
      </c>
    </row>
    <row r="52" spans="2:12" ht="15.95" customHeight="1" thickBot="1" x14ac:dyDescent="0.4">
      <c r="B52" s="369" t="s">
        <v>400</v>
      </c>
      <c r="C52" s="36">
        <v>39369.780000000057</v>
      </c>
      <c r="D52" s="37">
        <v>11.39</v>
      </c>
      <c r="E52" s="37">
        <v>6549.92</v>
      </c>
      <c r="F52" s="37">
        <v>45931.090000000055</v>
      </c>
      <c r="G52" s="41">
        <v>27707.75</v>
      </c>
      <c r="H52" s="362">
        <v>1.657698297407767</v>
      </c>
    </row>
    <row r="53" spans="2:12" ht="24.95" customHeight="1" thickTop="1" thickBot="1" x14ac:dyDescent="0.4">
      <c r="B53" s="360" t="s">
        <v>1</v>
      </c>
      <c r="C53" s="364">
        <v>7891052.4099999992</v>
      </c>
      <c r="D53" s="364">
        <v>231464.00999999998</v>
      </c>
      <c r="E53" s="364">
        <v>1885108.0900000003</v>
      </c>
      <c r="F53" s="364">
        <v>10007624.509999998</v>
      </c>
      <c r="G53" s="365">
        <v>6019345.2300000014</v>
      </c>
      <c r="H53" s="363">
        <v>1.6625769294844044</v>
      </c>
    </row>
    <row r="54" spans="2:12" x14ac:dyDescent="0.35">
      <c r="L54" s="16"/>
    </row>
  </sheetData>
  <phoneticPr fontId="2" type="noConversion"/>
  <hyperlinks>
    <hyperlink ref="J1" location="INDICE!A1" display="VOLVER AL ÍNDICE"/>
    <hyperlink ref="J1:K1" location="INDICE!A118:N118" display="VOLVER AL ÍNDICE"/>
  </hyperlinks>
  <printOptions horizontalCentered="1"/>
  <pageMargins left="0.19685039370078741" right="0.19685039370078741" top="0.39370078740157483" bottom="0.19685039370078741" header="0" footer="0"/>
  <pageSetup paperSize="9" scale="90" orientation="portrait" horizontalDpi="4294967293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66FFFF"/>
  </sheetPr>
  <dimension ref="A1:Q54"/>
  <sheetViews>
    <sheetView showGridLines="0" zoomScaleNormal="100" workbookViewId="0"/>
  </sheetViews>
  <sheetFormatPr baseColWidth="10" defaultColWidth="9.1328125" defaultRowHeight="12.75" x14ac:dyDescent="0.35"/>
  <cols>
    <col min="1" max="1" width="1.73046875" style="6" customWidth="1"/>
    <col min="2" max="2" width="21.73046875" style="6" customWidth="1"/>
    <col min="3" max="3" width="12.1328125" style="6" customWidth="1"/>
    <col min="4" max="4" width="12" style="6" customWidth="1"/>
    <col min="5" max="5" width="14.59765625" style="6" customWidth="1"/>
    <col min="6" max="6" width="16.59765625" style="6" customWidth="1"/>
    <col min="7" max="7" width="12.3984375" style="10" customWidth="1"/>
    <col min="8" max="8" width="12.1328125" style="6" customWidth="1"/>
    <col min="9" max="9" width="16" style="6" customWidth="1"/>
    <col min="10" max="10" width="9.265625" style="6" customWidth="1"/>
    <col min="11" max="16384" width="9.1328125" style="6"/>
  </cols>
  <sheetData>
    <row r="1" spans="1:12" ht="18.399999999999999" thickTop="1" thickBot="1" x14ac:dyDescent="0.4">
      <c r="A1" s="7"/>
      <c r="B1" s="2" t="s">
        <v>356</v>
      </c>
      <c r="J1" s="10"/>
      <c r="K1" s="549" t="s">
        <v>180</v>
      </c>
      <c r="L1" s="550"/>
    </row>
    <row r="2" spans="1:12" ht="12" customHeight="1" thickTop="1" x14ac:dyDescent="0.35">
      <c r="A2" s="7"/>
      <c r="B2" s="2"/>
    </row>
    <row r="3" spans="1:12" ht="17.649999999999999" x14ac:dyDescent="0.35">
      <c r="A3" s="7"/>
      <c r="B3" s="2" t="s">
        <v>259</v>
      </c>
    </row>
    <row r="4" spans="1:12" ht="6" customHeight="1" x14ac:dyDescent="0.35">
      <c r="A4" s="7"/>
      <c r="B4" s="3"/>
      <c r="E4" s="11"/>
    </row>
    <row r="5" spans="1:12" ht="15" customHeight="1" x14ac:dyDescent="0.4">
      <c r="A5" s="7"/>
      <c r="B5" s="5" t="s">
        <v>76</v>
      </c>
      <c r="C5" s="10"/>
      <c r="D5" s="10"/>
      <c r="E5" s="10"/>
      <c r="F5" s="10"/>
    </row>
    <row r="6" spans="1:12" ht="11.25" customHeight="1" thickBot="1" x14ac:dyDescent="0.4">
      <c r="A6" s="7"/>
      <c r="B6" s="3"/>
      <c r="C6" s="3"/>
      <c r="F6" s="15" t="s">
        <v>88</v>
      </c>
      <c r="G6" s="15"/>
      <c r="H6" s="24"/>
    </row>
    <row r="7" spans="1:12" ht="73.5" customHeight="1" thickBot="1" x14ac:dyDescent="0.4">
      <c r="A7" s="7"/>
      <c r="B7" s="353" t="s">
        <v>74</v>
      </c>
      <c r="C7" s="522" t="s">
        <v>80</v>
      </c>
      <c r="D7" s="354" t="s">
        <v>26</v>
      </c>
      <c r="E7" s="355" t="s">
        <v>71</v>
      </c>
      <c r="F7" s="594" t="s">
        <v>411</v>
      </c>
      <c r="G7" s="595"/>
      <c r="H7" s="25"/>
      <c r="I7" s="228"/>
    </row>
    <row r="8" spans="1:12" ht="15.95" customHeight="1" thickTop="1" x14ac:dyDescent="0.35">
      <c r="A8" s="7"/>
      <c r="B8" s="357" t="s">
        <v>433</v>
      </c>
      <c r="C8" s="59">
        <v>8937295.8299999982</v>
      </c>
      <c r="D8" s="59">
        <v>8129043.7700000005</v>
      </c>
      <c r="E8" s="65">
        <v>808252.05999999773</v>
      </c>
      <c r="F8" s="523">
        <v>9.0435862857635524E-2</v>
      </c>
      <c r="G8" s="596"/>
      <c r="H8" s="12"/>
      <c r="I8" s="228"/>
    </row>
    <row r="9" spans="1:12" ht="15.95" customHeight="1" x14ac:dyDescent="0.35">
      <c r="A9" s="7"/>
      <c r="B9" s="358" t="s">
        <v>416</v>
      </c>
      <c r="C9" s="59">
        <v>1533912.4900000002</v>
      </c>
      <c r="D9" s="59">
        <v>1473950.7500000002</v>
      </c>
      <c r="E9" s="61">
        <v>59961.739999999991</v>
      </c>
      <c r="F9" s="511">
        <v>3.9090717619751553E-2</v>
      </c>
      <c r="G9" s="596"/>
      <c r="H9" s="12"/>
      <c r="I9" s="228"/>
    </row>
    <row r="10" spans="1:12" ht="15.95" customHeight="1" x14ac:dyDescent="0.35">
      <c r="A10" s="7"/>
      <c r="B10" s="358" t="s">
        <v>417</v>
      </c>
      <c r="C10" s="59">
        <v>945333.43</v>
      </c>
      <c r="D10" s="59">
        <v>867164.14999999991</v>
      </c>
      <c r="E10" s="61">
        <v>78169.280000000144</v>
      </c>
      <c r="F10" s="515">
        <v>8.2689638935121698E-2</v>
      </c>
      <c r="G10" s="596"/>
      <c r="H10" s="12"/>
      <c r="I10" s="228"/>
    </row>
    <row r="11" spans="1:12" ht="15.95" customHeight="1" x14ac:dyDescent="0.35">
      <c r="A11" s="7"/>
      <c r="B11" s="358" t="s">
        <v>418</v>
      </c>
      <c r="C11" s="59">
        <v>1376927.92</v>
      </c>
      <c r="D11" s="59">
        <v>1264861.67</v>
      </c>
      <c r="E11" s="61">
        <v>112066.25</v>
      </c>
      <c r="F11" s="515">
        <v>8.1388610378384948E-2</v>
      </c>
      <c r="G11" s="596"/>
      <c r="H11" s="12"/>
      <c r="I11" s="228"/>
    </row>
    <row r="12" spans="1:12" ht="15.95" customHeight="1" x14ac:dyDescent="0.35">
      <c r="A12" s="7"/>
      <c r="B12" s="358" t="s">
        <v>419</v>
      </c>
      <c r="C12" s="59">
        <v>2500854.11</v>
      </c>
      <c r="D12" s="59">
        <v>2225042.27</v>
      </c>
      <c r="E12" s="61">
        <v>275811.83999999985</v>
      </c>
      <c r="F12" s="515">
        <v>0.11028705708866794</v>
      </c>
      <c r="G12" s="596"/>
      <c r="H12" s="12"/>
      <c r="I12" s="228"/>
    </row>
    <row r="13" spans="1:12" ht="15.95" customHeight="1" x14ac:dyDescent="0.35">
      <c r="A13" s="7"/>
      <c r="B13" s="358" t="s">
        <v>420</v>
      </c>
      <c r="C13" s="59">
        <v>586965.07000000007</v>
      </c>
      <c r="D13" s="59">
        <v>547114.00000000012</v>
      </c>
      <c r="E13" s="61">
        <v>39851.069999999949</v>
      </c>
      <c r="F13" s="510">
        <v>6.7893426775804469E-2</v>
      </c>
      <c r="G13" s="596"/>
      <c r="H13" s="12"/>
      <c r="I13" s="228"/>
    </row>
    <row r="14" spans="1:12" ht="15.95" customHeight="1" x14ac:dyDescent="0.35">
      <c r="A14" s="7"/>
      <c r="B14" s="358" t="s">
        <v>421</v>
      </c>
      <c r="C14" s="59">
        <v>2417133.0600000005</v>
      </c>
      <c r="D14" s="59">
        <v>2156253.79</v>
      </c>
      <c r="E14" s="61">
        <v>260879.27000000048</v>
      </c>
      <c r="F14" s="510">
        <v>0.10792921346249777</v>
      </c>
      <c r="G14" s="596"/>
      <c r="H14" s="12"/>
      <c r="I14" s="228"/>
    </row>
    <row r="15" spans="1:12" ht="15.95" customHeight="1" x14ac:dyDescent="0.35">
      <c r="A15" s="7"/>
      <c r="B15" s="358" t="s">
        <v>422</v>
      </c>
      <c r="C15" s="59">
        <v>1992417.75</v>
      </c>
      <c r="D15" s="59">
        <v>1780371.8199999998</v>
      </c>
      <c r="E15" s="61">
        <v>212045.93000000017</v>
      </c>
      <c r="F15" s="511">
        <v>0.10642644094091221</v>
      </c>
      <c r="G15" s="596"/>
      <c r="H15" s="12"/>
      <c r="I15" s="228"/>
    </row>
    <row r="16" spans="1:12" ht="15.95" customHeight="1" x14ac:dyDescent="0.35">
      <c r="A16" s="7"/>
      <c r="B16" s="358" t="s">
        <v>423</v>
      </c>
      <c r="C16" s="59">
        <v>9992560.129999999</v>
      </c>
      <c r="D16" s="59">
        <v>9362625.1100000013</v>
      </c>
      <c r="E16" s="61">
        <v>629935.01999999769</v>
      </c>
      <c r="F16" s="515">
        <v>6.304040324048546E-2</v>
      </c>
      <c r="G16" s="596"/>
      <c r="H16" s="12"/>
      <c r="I16" s="228"/>
    </row>
    <row r="17" spans="1:9" ht="15.95" customHeight="1" x14ac:dyDescent="0.35">
      <c r="A17" s="7"/>
      <c r="B17" s="358" t="s">
        <v>424</v>
      </c>
      <c r="C17" s="59">
        <v>1075643.8699999999</v>
      </c>
      <c r="D17" s="59">
        <v>978868.61</v>
      </c>
      <c r="E17" s="61">
        <v>96775.259999999893</v>
      </c>
      <c r="F17" s="510">
        <v>8.9969610480836848E-2</v>
      </c>
      <c r="G17" s="596"/>
      <c r="H17" s="12"/>
      <c r="I17" s="228"/>
    </row>
    <row r="18" spans="1:9" ht="15.95" customHeight="1" x14ac:dyDescent="0.35">
      <c r="A18" s="7"/>
      <c r="B18" s="358" t="s">
        <v>425</v>
      </c>
      <c r="C18" s="59">
        <v>2444143.2599999998</v>
      </c>
      <c r="D18" s="59">
        <v>2357159.7799999998</v>
      </c>
      <c r="E18" s="61">
        <v>86983.479999999981</v>
      </c>
      <c r="F18" s="511">
        <v>3.5588535837297847E-2</v>
      </c>
      <c r="G18" s="596"/>
      <c r="H18" s="12"/>
      <c r="I18" s="228"/>
    </row>
    <row r="19" spans="1:9" ht="15.95" customHeight="1" x14ac:dyDescent="0.35">
      <c r="A19" s="7"/>
      <c r="B19" s="358" t="s">
        <v>426</v>
      </c>
      <c r="C19" s="59">
        <v>7961184.5100000007</v>
      </c>
      <c r="D19" s="59">
        <v>7497061.6200000001</v>
      </c>
      <c r="E19" s="61">
        <v>464122.8900000006</v>
      </c>
      <c r="F19" s="510">
        <v>5.8298220499351364E-2</v>
      </c>
      <c r="G19" s="596"/>
      <c r="H19" s="12"/>
      <c r="I19" s="228"/>
    </row>
    <row r="20" spans="1:9" ht="15.95" customHeight="1" x14ac:dyDescent="0.35">
      <c r="A20" s="7"/>
      <c r="B20" s="358" t="s">
        <v>427</v>
      </c>
      <c r="C20" s="59">
        <v>1341080.21</v>
      </c>
      <c r="D20" s="59">
        <v>1233505.7500000002</v>
      </c>
      <c r="E20" s="61">
        <v>107574.45999999973</v>
      </c>
      <c r="F20" s="511">
        <v>8.021478446840978E-2</v>
      </c>
      <c r="G20" s="596"/>
      <c r="H20" s="12"/>
      <c r="I20" s="228"/>
    </row>
    <row r="21" spans="1:9" ht="15.95" customHeight="1" x14ac:dyDescent="0.35">
      <c r="A21" s="7"/>
      <c r="B21" s="358" t="s">
        <v>428</v>
      </c>
      <c r="C21" s="59">
        <v>729109.28</v>
      </c>
      <c r="D21" s="59">
        <v>658462.79999999993</v>
      </c>
      <c r="E21" s="61">
        <v>70646.480000000098</v>
      </c>
      <c r="F21" s="510">
        <v>9.6894226884617476E-2</v>
      </c>
      <c r="G21" s="596"/>
      <c r="H21" s="12"/>
      <c r="I21" s="228"/>
    </row>
    <row r="22" spans="1:9" ht="15.95" customHeight="1" x14ac:dyDescent="0.35">
      <c r="A22" s="7"/>
      <c r="B22" s="358" t="s">
        <v>429</v>
      </c>
      <c r="C22" s="59">
        <v>2542464.8200000003</v>
      </c>
      <c r="D22" s="59">
        <v>2504732.41</v>
      </c>
      <c r="E22" s="61">
        <v>37732.410000000149</v>
      </c>
      <c r="F22" s="510">
        <v>1.4840877916257714E-2</v>
      </c>
      <c r="G22" s="596"/>
      <c r="H22" s="12"/>
      <c r="I22" s="228"/>
    </row>
    <row r="23" spans="1:9" ht="15.95" customHeight="1" x14ac:dyDescent="0.35">
      <c r="A23" s="7"/>
      <c r="B23" s="358" t="s">
        <v>430</v>
      </c>
      <c r="C23" s="59">
        <v>320221.58999999997</v>
      </c>
      <c r="D23" s="59">
        <v>298533.63999999996</v>
      </c>
      <c r="E23" s="61">
        <v>21687.950000000012</v>
      </c>
      <c r="F23" s="514">
        <v>6.7727944265094722E-2</v>
      </c>
      <c r="G23" s="596"/>
      <c r="H23" s="12"/>
      <c r="I23" s="228"/>
    </row>
    <row r="24" spans="1:9" ht="15.95" customHeight="1" x14ac:dyDescent="0.35">
      <c r="A24" s="7"/>
      <c r="B24" s="358" t="s">
        <v>431</v>
      </c>
      <c r="C24" s="59">
        <v>5170954.5500000007</v>
      </c>
      <c r="D24" s="59">
        <v>4583732.55</v>
      </c>
      <c r="E24" s="61">
        <v>587222.00000000093</v>
      </c>
      <c r="F24" s="510">
        <v>0.11356162471008391</v>
      </c>
      <c r="G24" s="596"/>
      <c r="H24" s="12"/>
      <c r="I24" s="228"/>
    </row>
    <row r="25" spans="1:9" ht="15.95" customHeight="1" x14ac:dyDescent="0.35">
      <c r="A25" s="7"/>
      <c r="B25" s="358" t="s">
        <v>432</v>
      </c>
      <c r="C25" s="59">
        <v>275654.90999999997</v>
      </c>
      <c r="D25" s="59">
        <v>255316.36</v>
      </c>
      <c r="E25" s="61">
        <v>20338.549999999988</v>
      </c>
      <c r="F25" s="510">
        <v>7.3782650923939611E-2</v>
      </c>
      <c r="G25" s="596"/>
      <c r="H25" s="12"/>
      <c r="I25" s="228"/>
    </row>
    <row r="26" spans="1:9" ht="15.95" customHeight="1" thickBot="1" x14ac:dyDescent="0.4">
      <c r="A26" s="7"/>
      <c r="B26" s="369" t="s">
        <v>400</v>
      </c>
      <c r="C26" s="62">
        <v>269987.62000000005</v>
      </c>
      <c r="D26" s="64">
        <v>251764.28</v>
      </c>
      <c r="E26" s="63">
        <v>18223.340000000055</v>
      </c>
      <c r="F26" s="512">
        <v>6.749694671185312E-2</v>
      </c>
      <c r="G26" s="596"/>
      <c r="H26" s="12"/>
      <c r="I26" s="228"/>
    </row>
    <row r="27" spans="1:9" ht="24.95" customHeight="1" thickTop="1" thickBot="1" x14ac:dyDescent="0.4">
      <c r="A27" s="7"/>
      <c r="B27" s="360" t="s">
        <v>1</v>
      </c>
      <c r="C27" s="370">
        <v>52413844.409999989</v>
      </c>
      <c r="D27" s="370">
        <v>48425565.129999995</v>
      </c>
      <c r="E27" s="381">
        <v>3988279.2799999937</v>
      </c>
      <c r="F27" s="513">
        <v>7.6092095989033645E-2</v>
      </c>
      <c r="G27" s="597"/>
      <c r="H27" s="12"/>
      <c r="I27" s="228"/>
    </row>
    <row r="28" spans="1:9" ht="18" customHeight="1" x14ac:dyDescent="0.35">
      <c r="I28" s="228"/>
    </row>
    <row r="29" spans="1:9" ht="39" customHeight="1" x14ac:dyDescent="0.35">
      <c r="B29" s="115" t="s">
        <v>333</v>
      </c>
      <c r="C29" s="115"/>
      <c r="D29" s="115"/>
      <c r="E29" s="115"/>
      <c r="F29" s="115"/>
      <c r="G29" s="115"/>
      <c r="H29" s="115"/>
      <c r="I29" s="115"/>
    </row>
    <row r="30" spans="1:9" ht="6" customHeight="1" x14ac:dyDescent="0.35">
      <c r="G30" s="6"/>
    </row>
    <row r="31" spans="1:9" ht="15" customHeight="1" x14ac:dyDescent="0.4">
      <c r="B31" s="5" t="s">
        <v>76</v>
      </c>
      <c r="G31" s="6"/>
    </row>
    <row r="32" spans="1:9" ht="11.25" customHeight="1" thickBot="1" x14ac:dyDescent="0.4">
      <c r="G32" s="6"/>
      <c r="I32" s="6" t="s">
        <v>88</v>
      </c>
    </row>
    <row r="33" spans="2:17" ht="51" x14ac:dyDescent="0.35">
      <c r="B33" s="516" t="s">
        <v>101</v>
      </c>
      <c r="C33" s="518"/>
      <c r="D33" s="518" t="s">
        <v>72</v>
      </c>
      <c r="E33" s="519"/>
      <c r="F33" s="518"/>
      <c r="G33" s="518" t="s">
        <v>73</v>
      </c>
      <c r="H33" s="519"/>
      <c r="I33" s="520" t="s">
        <v>179</v>
      </c>
    </row>
    <row r="34" spans="2:17" ht="43.5" thickBot="1" x14ac:dyDescent="0.4">
      <c r="B34" s="517"/>
      <c r="C34" s="366" t="s">
        <v>323</v>
      </c>
      <c r="D34" s="367" t="s">
        <v>67</v>
      </c>
      <c r="E34" s="368" t="s">
        <v>326</v>
      </c>
      <c r="F34" s="366" t="s">
        <v>324</v>
      </c>
      <c r="G34" s="367" t="s">
        <v>68</v>
      </c>
      <c r="H34" s="368" t="s">
        <v>325</v>
      </c>
      <c r="I34" s="521"/>
    </row>
    <row r="35" spans="2:17" ht="15.95" customHeight="1" thickTop="1" x14ac:dyDescent="0.35">
      <c r="B35" s="357" t="s">
        <v>433</v>
      </c>
      <c r="C35" s="81">
        <v>642</v>
      </c>
      <c r="D35" s="54">
        <f>C35/($C35+$F35)</f>
        <v>0.86756756756756759</v>
      </c>
      <c r="E35" s="65">
        <v>899871.23</v>
      </c>
      <c r="F35" s="81">
        <v>98</v>
      </c>
      <c r="G35" s="54">
        <f t="shared" ref="G35:G54" si="0">F35/($C35+$F35)</f>
        <v>0.13243243243243244</v>
      </c>
      <c r="H35" s="65">
        <v>91619.170000002254</v>
      </c>
      <c r="I35" s="383">
        <v>808252.05999999773</v>
      </c>
      <c r="K35" s="544"/>
      <c r="L35" s="545"/>
      <c r="M35" s="534"/>
      <c r="N35" s="544"/>
      <c r="O35" s="545"/>
      <c r="P35" s="534"/>
      <c r="Q35" s="546"/>
    </row>
    <row r="36" spans="2:17" ht="15.95" customHeight="1" x14ac:dyDescent="0.35">
      <c r="B36" s="358" t="s">
        <v>416</v>
      </c>
      <c r="C36" s="81">
        <v>566</v>
      </c>
      <c r="D36" s="54">
        <f t="shared" ref="D36:D54" si="1">C36/($C36+$F36)</f>
        <v>0.81205164992826395</v>
      </c>
      <c r="E36" s="61">
        <v>93105.83</v>
      </c>
      <c r="F36" s="81">
        <v>131</v>
      </c>
      <c r="G36" s="54">
        <f t="shared" si="0"/>
        <v>0.18794835007173602</v>
      </c>
      <c r="H36" s="61">
        <v>33144.090000000011</v>
      </c>
      <c r="I36" s="383">
        <v>59961.739999999991</v>
      </c>
      <c r="K36" s="544"/>
      <c r="L36" s="545"/>
      <c r="M36" s="534"/>
      <c r="N36" s="544"/>
      <c r="O36" s="545"/>
      <c r="P36" s="534"/>
      <c r="Q36" s="546"/>
    </row>
    <row r="37" spans="2:17" ht="15.95" customHeight="1" x14ac:dyDescent="0.35">
      <c r="B37" s="358" t="s">
        <v>417</v>
      </c>
      <c r="C37" s="81">
        <v>64</v>
      </c>
      <c r="D37" s="54">
        <f t="shared" si="1"/>
        <v>0.83116883116883122</v>
      </c>
      <c r="E37" s="61">
        <v>81273.67</v>
      </c>
      <c r="F37" s="81">
        <v>13</v>
      </c>
      <c r="G37" s="54">
        <f t="shared" si="0"/>
        <v>0.16883116883116883</v>
      </c>
      <c r="H37" s="61">
        <v>3104.3899999998539</v>
      </c>
      <c r="I37" s="383">
        <v>78169.280000000144</v>
      </c>
      <c r="K37" s="544"/>
      <c r="L37" s="545"/>
      <c r="M37" s="534"/>
      <c r="N37" s="544"/>
      <c r="O37" s="545"/>
      <c r="P37" s="534"/>
      <c r="Q37" s="546"/>
    </row>
    <row r="38" spans="2:17" ht="15.95" customHeight="1" x14ac:dyDescent="0.35">
      <c r="B38" s="358" t="s">
        <v>418</v>
      </c>
      <c r="C38" s="81">
        <v>54</v>
      </c>
      <c r="D38" s="54">
        <f t="shared" si="1"/>
        <v>0.93103448275862066</v>
      </c>
      <c r="E38" s="61">
        <v>139195.78</v>
      </c>
      <c r="F38" s="81">
        <v>4</v>
      </c>
      <c r="G38" s="54">
        <f t="shared" si="0"/>
        <v>6.8965517241379309E-2</v>
      </c>
      <c r="H38" s="61">
        <v>27129.53</v>
      </c>
      <c r="I38" s="383">
        <v>112066.25</v>
      </c>
      <c r="K38" s="544"/>
      <c r="L38" s="545"/>
      <c r="M38" s="534"/>
      <c r="N38" s="544"/>
      <c r="O38" s="545"/>
      <c r="P38" s="534"/>
      <c r="Q38" s="546"/>
    </row>
    <row r="39" spans="2:17" ht="15.95" customHeight="1" x14ac:dyDescent="0.35">
      <c r="B39" s="358" t="s">
        <v>419</v>
      </c>
      <c r="C39" s="81">
        <v>73</v>
      </c>
      <c r="D39" s="54">
        <f t="shared" si="1"/>
        <v>0.85882352941176465</v>
      </c>
      <c r="E39" s="61">
        <v>307141.53999999998</v>
      </c>
      <c r="F39" s="81">
        <v>12</v>
      </c>
      <c r="G39" s="54">
        <f t="shared" si="0"/>
        <v>0.14117647058823529</v>
      </c>
      <c r="H39" s="61">
        <v>31329.700000000128</v>
      </c>
      <c r="I39" s="383">
        <v>275811.83999999985</v>
      </c>
      <c r="K39" s="544"/>
      <c r="L39" s="545"/>
      <c r="M39" s="534"/>
      <c r="N39" s="544"/>
      <c r="O39" s="545"/>
      <c r="P39" s="534"/>
      <c r="Q39" s="546"/>
    </row>
    <row r="40" spans="2:17" ht="15.95" customHeight="1" x14ac:dyDescent="0.35">
      <c r="B40" s="358" t="s">
        <v>420</v>
      </c>
      <c r="C40" s="81">
        <v>81</v>
      </c>
      <c r="D40" s="54">
        <f t="shared" si="1"/>
        <v>0.88043478260869568</v>
      </c>
      <c r="E40" s="61">
        <v>50306.92</v>
      </c>
      <c r="F40" s="81">
        <v>11</v>
      </c>
      <c r="G40" s="54">
        <f t="shared" si="0"/>
        <v>0.11956521739130435</v>
      </c>
      <c r="H40" s="61">
        <v>10455.850000000049</v>
      </c>
      <c r="I40" s="383">
        <v>39851.069999999949</v>
      </c>
      <c r="K40" s="544"/>
      <c r="L40" s="545"/>
      <c r="M40" s="534"/>
      <c r="N40" s="544"/>
      <c r="O40" s="545"/>
      <c r="P40" s="534"/>
      <c r="Q40" s="546"/>
    </row>
    <row r="41" spans="2:17" ht="15.95" customHeight="1" x14ac:dyDescent="0.35">
      <c r="B41" s="358" t="s">
        <v>421</v>
      </c>
      <c r="C41" s="81">
        <v>1684</v>
      </c>
      <c r="D41" s="54">
        <f t="shared" si="1"/>
        <v>0.83201581027667981</v>
      </c>
      <c r="E41" s="61">
        <v>279213.07</v>
      </c>
      <c r="F41" s="81">
        <v>340</v>
      </c>
      <c r="G41" s="54">
        <f t="shared" si="0"/>
        <v>0.16798418972332016</v>
      </c>
      <c r="H41" s="61">
        <v>18333.799999999523</v>
      </c>
      <c r="I41" s="383">
        <v>260879.27000000048</v>
      </c>
      <c r="K41" s="544"/>
      <c r="L41" s="545"/>
      <c r="M41" s="534"/>
      <c r="N41" s="544"/>
      <c r="O41" s="545"/>
      <c r="P41" s="534"/>
      <c r="Q41" s="546"/>
    </row>
    <row r="42" spans="2:17" ht="15.95" customHeight="1" x14ac:dyDescent="0.35">
      <c r="B42" s="358" t="s">
        <v>422</v>
      </c>
      <c r="C42" s="81">
        <v>569</v>
      </c>
      <c r="D42" s="54">
        <f t="shared" si="1"/>
        <v>0.80028129395218006</v>
      </c>
      <c r="E42" s="61">
        <v>228594.87</v>
      </c>
      <c r="F42" s="81">
        <v>142</v>
      </c>
      <c r="G42" s="54">
        <f t="shared" si="0"/>
        <v>0.19971870604781997</v>
      </c>
      <c r="H42" s="61">
        <v>16548.939999999828</v>
      </c>
      <c r="I42" s="383">
        <v>212045.93000000017</v>
      </c>
      <c r="K42" s="544"/>
      <c r="L42" s="545"/>
      <c r="M42" s="534"/>
      <c r="N42" s="544"/>
      <c r="O42" s="545"/>
      <c r="P42" s="534"/>
      <c r="Q42" s="546"/>
    </row>
    <row r="43" spans="2:17" ht="15.95" customHeight="1" x14ac:dyDescent="0.35">
      <c r="B43" s="358" t="s">
        <v>423</v>
      </c>
      <c r="C43" s="81">
        <v>681</v>
      </c>
      <c r="D43" s="54">
        <f t="shared" si="1"/>
        <v>0.75835189309576834</v>
      </c>
      <c r="E43" s="61">
        <v>696935.96</v>
      </c>
      <c r="F43" s="81">
        <v>217</v>
      </c>
      <c r="G43" s="54">
        <f t="shared" si="0"/>
        <v>0.24164810690423164</v>
      </c>
      <c r="H43" s="61">
        <v>67000.940000002272</v>
      </c>
      <c r="I43" s="383">
        <v>629935.01999999769</v>
      </c>
      <c r="K43" s="544"/>
      <c r="L43" s="545"/>
      <c r="M43" s="534"/>
      <c r="N43" s="544"/>
      <c r="O43" s="545"/>
      <c r="P43" s="534"/>
      <c r="Q43" s="546"/>
    </row>
    <row r="44" spans="2:17" ht="15.95" customHeight="1" x14ac:dyDescent="0.35">
      <c r="B44" s="358" t="s">
        <v>424</v>
      </c>
      <c r="C44" s="81">
        <v>264</v>
      </c>
      <c r="D44" s="54">
        <f t="shared" si="1"/>
        <v>0.73333333333333328</v>
      </c>
      <c r="E44" s="61">
        <v>113926.23</v>
      </c>
      <c r="F44" s="81">
        <v>96</v>
      </c>
      <c r="G44" s="54">
        <f t="shared" si="0"/>
        <v>0.26666666666666666</v>
      </c>
      <c r="H44" s="61">
        <v>17150.970000000103</v>
      </c>
      <c r="I44" s="383">
        <v>96775.259999999893</v>
      </c>
      <c r="K44" s="544"/>
      <c r="L44" s="545"/>
      <c r="M44" s="534"/>
      <c r="N44" s="544"/>
      <c r="O44" s="545"/>
      <c r="P44" s="534"/>
      <c r="Q44" s="546"/>
    </row>
    <row r="45" spans="2:17" ht="15.95" customHeight="1" x14ac:dyDescent="0.35">
      <c r="B45" s="358" t="s">
        <v>425</v>
      </c>
      <c r="C45" s="81">
        <v>208</v>
      </c>
      <c r="D45" s="54">
        <f t="shared" si="1"/>
        <v>0.68421052631578949</v>
      </c>
      <c r="E45" s="61">
        <v>137658.60999999999</v>
      </c>
      <c r="F45" s="81">
        <v>96</v>
      </c>
      <c r="G45" s="54">
        <f t="shared" si="0"/>
        <v>0.31578947368421051</v>
      </c>
      <c r="H45" s="61">
        <v>50675.130000000005</v>
      </c>
      <c r="I45" s="383">
        <v>86983.479999999981</v>
      </c>
      <c r="K45" s="544"/>
      <c r="L45" s="545"/>
      <c r="M45" s="534"/>
      <c r="N45" s="544"/>
      <c r="O45" s="545"/>
      <c r="P45" s="534"/>
      <c r="Q45" s="546"/>
    </row>
    <row r="46" spans="2:17" ht="15.95" customHeight="1" x14ac:dyDescent="0.35">
      <c r="B46" s="358" t="s">
        <v>426</v>
      </c>
      <c r="C46" s="81">
        <v>141</v>
      </c>
      <c r="D46" s="54">
        <f t="shared" si="1"/>
        <v>0.86503067484662577</v>
      </c>
      <c r="E46" s="61">
        <v>513352.28</v>
      </c>
      <c r="F46" s="81">
        <v>22</v>
      </c>
      <c r="G46" s="54">
        <f t="shared" si="0"/>
        <v>0.13496932515337423</v>
      </c>
      <c r="H46" s="61">
        <v>49229.389999999432</v>
      </c>
      <c r="I46" s="383">
        <v>464122.8900000006</v>
      </c>
      <c r="K46" s="544"/>
      <c r="L46" s="545"/>
      <c r="M46" s="534"/>
      <c r="N46" s="544"/>
      <c r="O46" s="545"/>
      <c r="P46" s="534"/>
      <c r="Q46" s="546"/>
    </row>
    <row r="47" spans="2:17" ht="15.95" customHeight="1" x14ac:dyDescent="0.35">
      <c r="B47" s="358" t="s">
        <v>427</v>
      </c>
      <c r="C47" s="81">
        <v>39</v>
      </c>
      <c r="D47" s="54">
        <f t="shared" si="1"/>
        <v>0.90697674418604646</v>
      </c>
      <c r="E47" s="61">
        <v>114694.47</v>
      </c>
      <c r="F47" s="81">
        <v>4</v>
      </c>
      <c r="G47" s="54">
        <f t="shared" si="0"/>
        <v>9.3023255813953487E-2</v>
      </c>
      <c r="H47" s="61">
        <v>7120.0100000002712</v>
      </c>
      <c r="I47" s="383">
        <v>107574.45999999973</v>
      </c>
      <c r="K47" s="544"/>
      <c r="L47" s="545"/>
      <c r="M47" s="534"/>
      <c r="N47" s="544"/>
      <c r="O47" s="545"/>
      <c r="P47" s="534"/>
      <c r="Q47" s="546"/>
    </row>
    <row r="48" spans="2:17" ht="15.95" customHeight="1" x14ac:dyDescent="0.35">
      <c r="B48" s="358" t="s">
        <v>428</v>
      </c>
      <c r="C48" s="81">
        <v>46</v>
      </c>
      <c r="D48" s="54">
        <f t="shared" si="1"/>
        <v>0.83636363636363631</v>
      </c>
      <c r="E48" s="61">
        <v>81797.97</v>
      </c>
      <c r="F48" s="81">
        <v>9</v>
      </c>
      <c r="G48" s="54">
        <f t="shared" si="0"/>
        <v>0.16363636363636364</v>
      </c>
      <c r="H48" s="61">
        <v>11151.489999999903</v>
      </c>
      <c r="I48" s="383">
        <v>70646.480000000098</v>
      </c>
      <c r="K48" s="544"/>
      <c r="L48" s="545"/>
      <c r="M48" s="534"/>
      <c r="N48" s="544"/>
      <c r="O48" s="545"/>
      <c r="P48" s="534"/>
      <c r="Q48" s="546"/>
    </row>
    <row r="49" spans="2:17" ht="15.95" customHeight="1" x14ac:dyDescent="0.35">
      <c r="B49" s="358" t="s">
        <v>429</v>
      </c>
      <c r="C49" s="81">
        <v>140</v>
      </c>
      <c r="D49" s="54">
        <f t="shared" si="1"/>
        <v>0.72164948453608246</v>
      </c>
      <c r="E49" s="61">
        <v>91872.6</v>
      </c>
      <c r="F49" s="81">
        <v>54</v>
      </c>
      <c r="G49" s="54">
        <f t="shared" si="0"/>
        <v>0.27835051546391754</v>
      </c>
      <c r="H49" s="61">
        <v>54140.189999999857</v>
      </c>
      <c r="I49" s="383">
        <v>37732.410000000149</v>
      </c>
      <c r="K49" s="544"/>
      <c r="L49" s="545"/>
      <c r="M49" s="534"/>
      <c r="N49" s="544"/>
      <c r="O49" s="545"/>
      <c r="P49" s="534"/>
      <c r="Q49" s="546"/>
    </row>
    <row r="50" spans="2:17" ht="15.95" customHeight="1" x14ac:dyDescent="0.35">
      <c r="B50" s="358" t="s">
        <v>430</v>
      </c>
      <c r="C50" s="81">
        <v>130</v>
      </c>
      <c r="D50" s="54">
        <f t="shared" si="1"/>
        <v>0.8783783783783784</v>
      </c>
      <c r="E50" s="61">
        <v>26832</v>
      </c>
      <c r="F50" s="81">
        <v>18</v>
      </c>
      <c r="G50" s="54">
        <f t="shared" si="0"/>
        <v>0.12162162162162163</v>
      </c>
      <c r="H50" s="61">
        <v>5144.0499999999884</v>
      </c>
      <c r="I50" s="383">
        <v>21687.950000000012</v>
      </c>
      <c r="K50" s="544"/>
      <c r="L50" s="545"/>
      <c r="M50" s="534"/>
      <c r="N50" s="544"/>
      <c r="O50" s="545"/>
      <c r="P50" s="534"/>
      <c r="Q50" s="546"/>
    </row>
    <row r="51" spans="2:17" ht="15.95" customHeight="1" x14ac:dyDescent="0.35">
      <c r="B51" s="358" t="s">
        <v>431</v>
      </c>
      <c r="C51" s="81">
        <v>469</v>
      </c>
      <c r="D51" s="54">
        <f t="shared" si="1"/>
        <v>0.86851851851851847</v>
      </c>
      <c r="E51" s="61">
        <v>616791</v>
      </c>
      <c r="F51" s="81">
        <v>71</v>
      </c>
      <c r="G51" s="54">
        <f t="shared" si="0"/>
        <v>0.13148148148148148</v>
      </c>
      <c r="H51" s="61">
        <v>29568.999999999069</v>
      </c>
      <c r="I51" s="383">
        <v>587222.00000000093</v>
      </c>
      <c r="K51" s="544"/>
      <c r="L51" s="545"/>
      <c r="M51" s="534"/>
      <c r="N51" s="544"/>
      <c r="O51" s="545"/>
      <c r="P51" s="534"/>
      <c r="Q51" s="546"/>
    </row>
    <row r="52" spans="2:17" ht="15.95" customHeight="1" x14ac:dyDescent="0.35">
      <c r="B52" s="358" t="s">
        <v>432</v>
      </c>
      <c r="C52" s="81">
        <v>1</v>
      </c>
      <c r="D52" s="54">
        <f t="shared" si="1"/>
        <v>1</v>
      </c>
      <c r="E52" s="61">
        <v>20338.55</v>
      </c>
      <c r="F52" s="81">
        <v>0</v>
      </c>
      <c r="G52" s="54">
        <f t="shared" si="0"/>
        <v>0</v>
      </c>
      <c r="H52" s="61">
        <v>0</v>
      </c>
      <c r="I52" s="383">
        <v>20338.549999999988</v>
      </c>
      <c r="K52" s="544"/>
      <c r="L52" s="545"/>
      <c r="M52" s="534"/>
      <c r="N52" s="544"/>
      <c r="O52" s="545"/>
      <c r="P52" s="534"/>
      <c r="Q52" s="546"/>
    </row>
    <row r="53" spans="2:17" ht="15.95" customHeight="1" thickBot="1" x14ac:dyDescent="0.4">
      <c r="B53" s="369" t="s">
        <v>400</v>
      </c>
      <c r="C53" s="99">
        <v>1</v>
      </c>
      <c r="D53" s="56">
        <f t="shared" si="1"/>
        <v>1</v>
      </c>
      <c r="E53" s="63">
        <v>18223.349999999999</v>
      </c>
      <c r="F53" s="82">
        <v>0</v>
      </c>
      <c r="G53" s="56">
        <f t="shared" si="0"/>
        <v>0</v>
      </c>
      <c r="H53" s="63">
        <v>9.9999999438296072E-3</v>
      </c>
      <c r="I53" s="384">
        <v>18223.340000000055</v>
      </c>
      <c r="K53" s="544"/>
      <c r="L53" s="545"/>
      <c r="M53" s="534"/>
      <c r="N53" s="544"/>
      <c r="O53" s="545"/>
      <c r="P53" s="534"/>
      <c r="Q53" s="546"/>
    </row>
    <row r="54" spans="2:17" ht="24.95" customHeight="1" thickTop="1" thickBot="1" x14ac:dyDescent="0.4">
      <c r="B54" s="360" t="s">
        <v>1</v>
      </c>
      <c r="C54" s="391">
        <v>5853</v>
      </c>
      <c r="D54" s="392">
        <f t="shared" si="1"/>
        <v>0.81393408427200664</v>
      </c>
      <c r="E54" s="381">
        <v>4511125.9300000006</v>
      </c>
      <c r="F54" s="391">
        <v>1338</v>
      </c>
      <c r="G54" s="392">
        <f t="shared" si="0"/>
        <v>0.18606591572799333</v>
      </c>
      <c r="H54" s="381">
        <v>522846.65000000247</v>
      </c>
      <c r="I54" s="382">
        <v>3988279.279999997</v>
      </c>
      <c r="K54" s="547"/>
      <c r="L54" s="548"/>
      <c r="M54" s="538"/>
      <c r="N54" s="547"/>
      <c r="O54" s="548"/>
      <c r="P54" s="538"/>
      <c r="Q54" s="547"/>
    </row>
  </sheetData>
  <phoneticPr fontId="2" type="noConversion"/>
  <hyperlinks>
    <hyperlink ref="K1" location="INDICE!A1" display="VOLVER AL ÍNDICE"/>
    <hyperlink ref="K1:L1" location="INDICE!A118:N118" display="VOLVER AL ÍNDICE"/>
  </hyperlinks>
  <printOptions horizontalCentered="1"/>
  <pageMargins left="0.19685039370078741" right="0.19685039370078741" top="0.19685039370078741" bottom="0" header="0" footer="0"/>
  <pageSetup paperSize="9" scale="90" orientation="portrait" horizontalDpi="4294967293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66FFFF"/>
  </sheetPr>
  <dimension ref="A1:Q30"/>
  <sheetViews>
    <sheetView showGridLines="0" zoomScale="130" zoomScaleNormal="130" workbookViewId="0"/>
  </sheetViews>
  <sheetFormatPr baseColWidth="10" defaultColWidth="9.1328125" defaultRowHeight="12.75" x14ac:dyDescent="0.35"/>
  <cols>
    <col min="1" max="1" width="1.73046875" style="6" customWidth="1"/>
    <col min="2" max="2" width="22.3984375" style="6" customWidth="1"/>
    <col min="3" max="4" width="12.265625" style="6" customWidth="1"/>
    <col min="5" max="5" width="13.73046875" style="6" customWidth="1"/>
    <col min="6" max="6" width="12.3984375" style="6" customWidth="1"/>
    <col min="7" max="8" width="12.265625" style="6" customWidth="1"/>
    <col min="9" max="9" width="13" style="6" customWidth="1"/>
    <col min="10" max="10" width="8" style="10" customWidth="1"/>
    <col min="11" max="16384" width="9.1328125" style="6"/>
  </cols>
  <sheetData>
    <row r="1" spans="1:12" ht="18.399999999999999" thickTop="1" thickBot="1" x14ac:dyDescent="0.45">
      <c r="A1" s="7"/>
      <c r="B1" s="2" t="s">
        <v>356</v>
      </c>
      <c r="I1" s="112"/>
      <c r="J1" s="112"/>
      <c r="K1" s="549" t="s">
        <v>180</v>
      </c>
      <c r="L1" s="550"/>
    </row>
    <row r="2" spans="1:12" ht="12" customHeight="1" thickTop="1" x14ac:dyDescent="0.35">
      <c r="A2" s="7"/>
      <c r="B2" s="2"/>
    </row>
    <row r="3" spans="1:12" ht="17.649999999999999" x14ac:dyDescent="0.35">
      <c r="A3" s="7"/>
      <c r="B3" s="2" t="s">
        <v>260</v>
      </c>
      <c r="C3" s="576"/>
      <c r="D3" s="576"/>
      <c r="E3" s="576"/>
      <c r="F3" s="576"/>
      <c r="G3" s="576"/>
      <c r="H3" s="576"/>
      <c r="I3" s="576"/>
    </row>
    <row r="4" spans="1:12" ht="6" customHeight="1" x14ac:dyDescent="0.35">
      <c r="A4" s="7"/>
      <c r="B4" s="3"/>
      <c r="C4" s="576"/>
      <c r="D4" s="576"/>
      <c r="E4" s="26"/>
      <c r="F4" s="576"/>
      <c r="G4" s="576"/>
      <c r="H4" s="576"/>
      <c r="I4" s="576"/>
    </row>
    <row r="5" spans="1:12" ht="15" customHeight="1" x14ac:dyDescent="0.4">
      <c r="A5" s="7"/>
      <c r="B5" s="578" t="s">
        <v>76</v>
      </c>
      <c r="C5" s="577"/>
      <c r="D5" s="577"/>
      <c r="E5" s="577"/>
      <c r="F5" s="577"/>
      <c r="G5" s="576"/>
      <c r="H5" s="576"/>
      <c r="I5" s="576"/>
    </row>
    <row r="6" spans="1:12" ht="11.25" customHeight="1" thickBot="1" x14ac:dyDescent="0.4">
      <c r="A6" s="7"/>
      <c r="B6" s="3"/>
      <c r="C6" s="3"/>
      <c r="D6" s="576"/>
      <c r="E6" s="22"/>
      <c r="F6" s="21" t="s">
        <v>88</v>
      </c>
      <c r="G6" s="21"/>
      <c r="H6" s="24"/>
      <c r="I6" s="576"/>
    </row>
    <row r="7" spans="1:12" ht="81.75" thickBot="1" x14ac:dyDescent="0.4">
      <c r="A7" s="7"/>
      <c r="B7" s="353" t="s">
        <v>0</v>
      </c>
      <c r="C7" s="522" t="s">
        <v>80</v>
      </c>
      <c r="D7" s="354" t="s">
        <v>26</v>
      </c>
      <c r="E7" s="355" t="s">
        <v>71</v>
      </c>
      <c r="F7" s="644" t="s">
        <v>319</v>
      </c>
      <c r="G7" s="595"/>
      <c r="H7" s="25"/>
      <c r="I7" s="11"/>
      <c r="J7" s="7"/>
    </row>
    <row r="8" spans="1:12" ht="18" customHeight="1" thickTop="1" x14ac:dyDescent="0.35">
      <c r="A8" s="7"/>
      <c r="B8" s="376" t="s">
        <v>81</v>
      </c>
      <c r="C8" s="34">
        <v>7613480.3799999999</v>
      </c>
      <c r="D8" s="34">
        <v>7336711.8300000001</v>
      </c>
      <c r="E8" s="34">
        <v>276768.54999999981</v>
      </c>
      <c r="F8" s="638">
        <f>E8/C8</f>
        <v>3.6352434916237325E-2</v>
      </c>
      <c r="G8" s="596"/>
      <c r="H8" s="12"/>
      <c r="I8" s="19"/>
      <c r="J8" s="19"/>
      <c r="K8" s="7"/>
    </row>
    <row r="9" spans="1:12" ht="18" customHeight="1" x14ac:dyDescent="0.35">
      <c r="A9" s="7"/>
      <c r="B9" s="358" t="s">
        <v>82</v>
      </c>
      <c r="C9" s="34">
        <v>3031036.9499999993</v>
      </c>
      <c r="D9" s="34">
        <v>2895332.0300000003</v>
      </c>
      <c r="E9" s="34">
        <v>135704.91999999899</v>
      </c>
      <c r="F9" s="639">
        <f t="shared" ref="F9:F15" si="0">E9/C9</f>
        <v>4.477178016586008E-2</v>
      </c>
      <c r="G9" s="596"/>
      <c r="H9" s="12"/>
      <c r="I9" s="19"/>
      <c r="J9" s="19"/>
      <c r="K9" s="7"/>
    </row>
    <row r="10" spans="1:12" ht="18" customHeight="1" x14ac:dyDescent="0.35">
      <c r="A10" s="7"/>
      <c r="B10" s="358" t="s">
        <v>83</v>
      </c>
      <c r="C10" s="34">
        <v>10956071.24</v>
      </c>
      <c r="D10" s="34">
        <v>10198734.159999998</v>
      </c>
      <c r="E10" s="34">
        <v>757337.08000000194</v>
      </c>
      <c r="F10" s="639">
        <f t="shared" si="0"/>
        <v>6.9124877285847403E-2</v>
      </c>
      <c r="G10" s="596"/>
      <c r="H10" s="12"/>
      <c r="I10" s="19"/>
      <c r="J10" s="19"/>
      <c r="K10" s="7"/>
    </row>
    <row r="11" spans="1:12" ht="18" customHeight="1" x14ac:dyDescent="0.35">
      <c r="A11" s="7"/>
      <c r="B11" s="358" t="s">
        <v>84</v>
      </c>
      <c r="C11" s="34">
        <v>6623287.3899999997</v>
      </c>
      <c r="D11" s="34">
        <v>6038899.5299999993</v>
      </c>
      <c r="E11" s="34">
        <v>584387.86000000034</v>
      </c>
      <c r="F11" s="639">
        <f t="shared" si="0"/>
        <v>8.8232296983265943E-2</v>
      </c>
      <c r="G11" s="596"/>
      <c r="H11" s="12"/>
      <c r="I11" s="19"/>
      <c r="J11" s="19"/>
      <c r="K11" s="7"/>
    </row>
    <row r="12" spans="1:12" ht="18" customHeight="1" x14ac:dyDescent="0.35">
      <c r="A12" s="7"/>
      <c r="B12" s="358" t="s">
        <v>85</v>
      </c>
      <c r="C12" s="34">
        <v>8102974.0700000003</v>
      </c>
      <c r="D12" s="34">
        <v>7412786.5199999996</v>
      </c>
      <c r="E12" s="34">
        <v>690187.55000000075</v>
      </c>
      <c r="F12" s="639">
        <f t="shared" si="0"/>
        <v>8.5177065116783815E-2</v>
      </c>
      <c r="G12" s="596"/>
      <c r="H12" s="12"/>
      <c r="I12" s="19"/>
      <c r="J12" s="19"/>
      <c r="K12" s="7"/>
    </row>
    <row r="13" spans="1:12" ht="18" customHeight="1" x14ac:dyDescent="0.35">
      <c r="A13" s="7"/>
      <c r="B13" s="358" t="s">
        <v>86</v>
      </c>
      <c r="C13" s="34">
        <v>8944121.8999999985</v>
      </c>
      <c r="D13" s="34">
        <v>8156068.4100000011</v>
      </c>
      <c r="E13" s="34">
        <v>788053.48999999743</v>
      </c>
      <c r="F13" s="639">
        <f t="shared" si="0"/>
        <v>8.8108536400873239E-2</v>
      </c>
      <c r="G13" s="596"/>
      <c r="H13" s="12"/>
      <c r="I13" s="19"/>
      <c r="J13" s="19"/>
      <c r="K13" s="7"/>
    </row>
    <row r="14" spans="1:12" ht="18" customHeight="1" thickBot="1" x14ac:dyDescent="0.4">
      <c r="A14" s="7"/>
      <c r="B14" s="369" t="s">
        <v>87</v>
      </c>
      <c r="C14" s="36">
        <v>7142872.5299999993</v>
      </c>
      <c r="D14" s="37">
        <v>6387032.6899999995</v>
      </c>
      <c r="E14" s="38">
        <v>755839.83999999985</v>
      </c>
      <c r="F14" s="640">
        <f t="shared" si="0"/>
        <v>0.10581734964826538</v>
      </c>
      <c r="G14" s="596"/>
      <c r="H14" s="12"/>
      <c r="I14" s="19"/>
      <c r="J14" s="19"/>
      <c r="K14" s="7"/>
    </row>
    <row r="15" spans="1:12" ht="27" customHeight="1" thickTop="1" thickBot="1" x14ac:dyDescent="0.4">
      <c r="A15" s="7"/>
      <c r="B15" s="360" t="s">
        <v>1</v>
      </c>
      <c r="C15" s="364">
        <v>52413844.460000001</v>
      </c>
      <c r="D15" s="364">
        <v>48425565.169999994</v>
      </c>
      <c r="E15" s="364">
        <v>3988279.2899999991</v>
      </c>
      <c r="F15" s="641">
        <f t="shared" si="0"/>
        <v>7.6092096107235233E-2</v>
      </c>
      <c r="G15" s="597"/>
      <c r="H15" s="12"/>
      <c r="I15" s="19"/>
      <c r="J15" s="19"/>
      <c r="K15" s="7"/>
    </row>
    <row r="16" spans="1:12" ht="18" customHeight="1" x14ac:dyDescent="0.35">
      <c r="B16" s="576"/>
      <c r="C16" s="576"/>
      <c r="D16" s="576"/>
      <c r="E16" s="576"/>
      <c r="F16" s="576"/>
      <c r="G16" s="576"/>
      <c r="H16" s="577"/>
      <c r="I16" s="576"/>
    </row>
    <row r="17" spans="2:17" ht="39" customHeight="1" x14ac:dyDescent="0.35">
      <c r="B17" s="115" t="s">
        <v>330</v>
      </c>
      <c r="C17" s="115"/>
      <c r="D17" s="115"/>
      <c r="E17" s="115"/>
      <c r="F17" s="115"/>
      <c r="G17" s="115"/>
      <c r="H17" s="115"/>
      <c r="I17" s="115"/>
    </row>
    <row r="18" spans="2:17" ht="6" customHeight="1" x14ac:dyDescent="0.35"/>
    <row r="19" spans="2:17" ht="15" customHeight="1" x14ac:dyDescent="0.4">
      <c r="B19" s="5" t="s">
        <v>76</v>
      </c>
    </row>
    <row r="20" spans="2:17" ht="11.25" customHeight="1" thickBot="1" x14ac:dyDescent="0.4">
      <c r="I20" s="15" t="s">
        <v>88</v>
      </c>
      <c r="J20" s="20"/>
    </row>
    <row r="21" spans="2:17" ht="51" x14ac:dyDescent="0.35">
      <c r="B21" s="516" t="s">
        <v>0</v>
      </c>
      <c r="C21" s="518"/>
      <c r="D21" s="518" t="s">
        <v>72</v>
      </c>
      <c r="E21" s="519"/>
      <c r="F21" s="518"/>
      <c r="G21" s="518" t="s">
        <v>73</v>
      </c>
      <c r="H21" s="519"/>
      <c r="I21" s="520" t="s">
        <v>179</v>
      </c>
      <c r="J21" s="121"/>
    </row>
    <row r="22" spans="2:17" ht="60" customHeight="1" thickBot="1" x14ac:dyDescent="0.4">
      <c r="B22" s="517"/>
      <c r="C22" s="366" t="s">
        <v>320</v>
      </c>
      <c r="D22" s="367" t="s">
        <v>67</v>
      </c>
      <c r="E22" s="368" t="s">
        <v>321</v>
      </c>
      <c r="F22" s="366" t="s">
        <v>318</v>
      </c>
      <c r="G22" s="367" t="s">
        <v>68</v>
      </c>
      <c r="H22" s="368" t="s">
        <v>322</v>
      </c>
      <c r="I22" s="521"/>
      <c r="J22" s="122"/>
    </row>
    <row r="23" spans="2:17" ht="18" customHeight="1" thickTop="1" x14ac:dyDescent="0.35">
      <c r="B23" s="602" t="s">
        <v>81</v>
      </c>
      <c r="C23" s="333">
        <v>2</v>
      </c>
      <c r="D23" s="588">
        <f>C23/($C23+$F23)</f>
        <v>1</v>
      </c>
      <c r="E23" s="580">
        <v>276768.53999999998</v>
      </c>
      <c r="F23" s="333">
        <v>0</v>
      </c>
      <c r="G23" s="588">
        <f>F23/($C23+$F23)</f>
        <v>0</v>
      </c>
      <c r="H23" s="580">
        <v>-9.999999834690243E-3</v>
      </c>
      <c r="I23" s="589">
        <v>276768.54999999981</v>
      </c>
      <c r="J23" s="125"/>
      <c r="K23" s="534"/>
      <c r="L23" s="535"/>
      <c r="M23" s="536"/>
      <c r="N23" s="534"/>
      <c r="O23" s="535"/>
      <c r="P23" s="536"/>
      <c r="Q23" s="542"/>
    </row>
    <row r="24" spans="2:17" ht="18" customHeight="1" x14ac:dyDescent="0.35">
      <c r="B24" s="581" t="s">
        <v>82</v>
      </c>
      <c r="C24" s="333">
        <v>2</v>
      </c>
      <c r="D24" s="588">
        <f t="shared" ref="D24:D30" si="1">C24/($C24+$F24)</f>
        <v>0.5</v>
      </c>
      <c r="E24" s="582">
        <v>169216.53</v>
      </c>
      <c r="F24" s="333">
        <v>2</v>
      </c>
      <c r="G24" s="588">
        <f t="shared" ref="G24:G30" si="2">F24/($C24+$F24)</f>
        <v>0.5</v>
      </c>
      <c r="H24" s="582">
        <v>33511.610000001005</v>
      </c>
      <c r="I24" s="589">
        <v>135704.91999999899</v>
      </c>
      <c r="J24" s="125"/>
      <c r="K24" s="534"/>
      <c r="L24" s="535"/>
      <c r="M24" s="536"/>
      <c r="N24" s="534"/>
      <c r="O24" s="535"/>
      <c r="P24" s="536"/>
      <c r="Q24" s="542"/>
    </row>
    <row r="25" spans="2:17" ht="18" customHeight="1" x14ac:dyDescent="0.35">
      <c r="B25" s="581" t="s">
        <v>83</v>
      </c>
      <c r="C25" s="333">
        <v>45</v>
      </c>
      <c r="D25" s="588">
        <f t="shared" si="1"/>
        <v>0.8035714285714286</v>
      </c>
      <c r="E25" s="582">
        <v>848932.49</v>
      </c>
      <c r="F25" s="333">
        <v>11</v>
      </c>
      <c r="G25" s="588">
        <f t="shared" si="2"/>
        <v>0.19642857142857142</v>
      </c>
      <c r="H25" s="582">
        <v>91595.409999998054</v>
      </c>
      <c r="I25" s="589">
        <v>757337.08000000194</v>
      </c>
      <c r="J25" s="125"/>
      <c r="K25" s="534"/>
      <c r="L25" s="535"/>
      <c r="M25" s="536"/>
      <c r="N25" s="534"/>
      <c r="O25" s="535"/>
      <c r="P25" s="536"/>
      <c r="Q25" s="542"/>
    </row>
    <row r="26" spans="2:17" ht="18" customHeight="1" x14ac:dyDescent="0.35">
      <c r="B26" s="581" t="s">
        <v>84</v>
      </c>
      <c r="C26" s="333">
        <v>72</v>
      </c>
      <c r="D26" s="588">
        <f t="shared" si="1"/>
        <v>0.86746987951807231</v>
      </c>
      <c r="E26" s="582">
        <v>643031.32999999996</v>
      </c>
      <c r="F26" s="333">
        <v>11</v>
      </c>
      <c r="G26" s="588">
        <f t="shared" si="2"/>
        <v>0.13253012048192772</v>
      </c>
      <c r="H26" s="582">
        <v>58643.469999999623</v>
      </c>
      <c r="I26" s="589">
        <v>584387.86000000034</v>
      </c>
      <c r="J26" s="125"/>
      <c r="K26" s="534"/>
      <c r="L26" s="535"/>
      <c r="M26" s="536"/>
      <c r="N26" s="534"/>
      <c r="O26" s="535"/>
      <c r="P26" s="536"/>
      <c r="Q26" s="542"/>
    </row>
    <row r="27" spans="2:17" ht="18" customHeight="1" x14ac:dyDescent="0.35">
      <c r="B27" s="581" t="s">
        <v>85</v>
      </c>
      <c r="C27" s="333">
        <v>217</v>
      </c>
      <c r="D27" s="588">
        <f t="shared" si="1"/>
        <v>0.8282442748091603</v>
      </c>
      <c r="E27" s="582">
        <v>780453.65</v>
      </c>
      <c r="F27" s="333">
        <v>45</v>
      </c>
      <c r="G27" s="588">
        <f t="shared" si="2"/>
        <v>0.1717557251908397</v>
      </c>
      <c r="H27" s="582">
        <v>90266.099999999278</v>
      </c>
      <c r="I27" s="589">
        <v>690187.55000000075</v>
      </c>
      <c r="J27" s="125"/>
      <c r="K27" s="534"/>
      <c r="L27" s="535"/>
      <c r="M27" s="536"/>
      <c r="N27" s="534"/>
      <c r="O27" s="535"/>
      <c r="P27" s="536"/>
      <c r="Q27" s="542"/>
    </row>
    <row r="28" spans="2:17" ht="18" customHeight="1" x14ac:dyDescent="0.35">
      <c r="B28" s="581" t="s">
        <v>86</v>
      </c>
      <c r="C28" s="333">
        <v>721</v>
      </c>
      <c r="D28" s="588">
        <f t="shared" si="1"/>
        <v>0.83739837398373984</v>
      </c>
      <c r="E28" s="582">
        <v>901451.88</v>
      </c>
      <c r="F28" s="333">
        <v>140</v>
      </c>
      <c r="G28" s="588">
        <f t="shared" si="2"/>
        <v>0.16260162601626016</v>
      </c>
      <c r="H28" s="582">
        <v>113398.39000000258</v>
      </c>
      <c r="I28" s="589">
        <v>788053.48999999743</v>
      </c>
      <c r="J28" s="125"/>
      <c r="K28" s="534"/>
      <c r="L28" s="535"/>
      <c r="M28" s="536"/>
      <c r="N28" s="534"/>
      <c r="O28" s="535"/>
      <c r="P28" s="536"/>
      <c r="Q28" s="542"/>
    </row>
    <row r="29" spans="2:17" ht="18" customHeight="1" thickBot="1" x14ac:dyDescent="0.4">
      <c r="B29" s="583" t="s">
        <v>87</v>
      </c>
      <c r="C29" s="334">
        <v>4794</v>
      </c>
      <c r="D29" s="590">
        <f t="shared" si="1"/>
        <v>0.80938713489785585</v>
      </c>
      <c r="E29" s="585">
        <v>891271.5</v>
      </c>
      <c r="F29" s="584">
        <v>1129</v>
      </c>
      <c r="G29" s="590">
        <f t="shared" si="2"/>
        <v>0.19061286510214417</v>
      </c>
      <c r="H29" s="585">
        <v>135431.66000000015</v>
      </c>
      <c r="I29" s="591">
        <v>755839.83999999985</v>
      </c>
      <c r="J29" s="125"/>
      <c r="K29" s="534"/>
      <c r="L29" s="535"/>
      <c r="M29" s="536"/>
      <c r="N29" s="534"/>
      <c r="O29" s="535"/>
      <c r="P29" s="536"/>
      <c r="Q29" s="542"/>
    </row>
    <row r="30" spans="2:17" ht="27" customHeight="1" thickTop="1" thickBot="1" x14ac:dyDescent="0.4">
      <c r="B30" s="396" t="s">
        <v>1</v>
      </c>
      <c r="C30" s="586">
        <v>5853</v>
      </c>
      <c r="D30" s="592">
        <f t="shared" si="1"/>
        <v>0.81393408427200664</v>
      </c>
      <c r="E30" s="587">
        <v>4511125.92</v>
      </c>
      <c r="F30" s="586">
        <v>1338</v>
      </c>
      <c r="G30" s="592">
        <f t="shared" si="2"/>
        <v>0.18606591572799333</v>
      </c>
      <c r="H30" s="642">
        <v>522846.63000000082</v>
      </c>
      <c r="I30" s="643">
        <v>3988279.2899999991</v>
      </c>
      <c r="J30" s="126"/>
      <c r="K30" s="538"/>
      <c r="L30" s="539"/>
      <c r="M30" s="540"/>
      <c r="N30" s="538"/>
      <c r="O30" s="539"/>
      <c r="P30" s="540"/>
      <c r="Q30" s="540"/>
    </row>
  </sheetData>
  <phoneticPr fontId="2" type="noConversion"/>
  <hyperlinks>
    <hyperlink ref="K1" location="INDICE!A1" display="VOLVER AL ÍNDICE"/>
    <hyperlink ref="K1:L1" location="INDICE!A118:N118" display="VOLVER AL ÍNDICE"/>
  </hyperlinks>
  <printOptions horizontalCentered="1"/>
  <pageMargins left="0.19685039370078741" right="0.19685039370078741" top="0.59055118110236227" bottom="0.19685039370078741" header="0" footer="0"/>
  <pageSetup paperSize="9" scale="90" orientation="portrait" horizontalDpi="4294967293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66FFFF"/>
  </sheetPr>
  <dimension ref="A1:Q26"/>
  <sheetViews>
    <sheetView showGridLines="0" zoomScale="115" zoomScaleNormal="115" workbookViewId="0"/>
  </sheetViews>
  <sheetFormatPr baseColWidth="10" defaultColWidth="9.1328125" defaultRowHeight="12.75" x14ac:dyDescent="0.35"/>
  <cols>
    <col min="1" max="1" width="1.73046875" style="6" customWidth="1"/>
    <col min="2" max="2" width="20.265625" style="6" customWidth="1"/>
    <col min="3" max="4" width="12.1328125" style="6" customWidth="1"/>
    <col min="5" max="5" width="13.1328125" style="6" customWidth="1"/>
    <col min="6" max="6" width="13.265625" style="6" customWidth="1"/>
    <col min="7" max="7" width="13.59765625" style="6" customWidth="1"/>
    <col min="8" max="8" width="12.1328125" style="6" customWidth="1"/>
    <col min="9" max="9" width="13" style="6" customWidth="1"/>
    <col min="10" max="10" width="8.59765625" style="10" customWidth="1"/>
    <col min="11" max="12" width="11.265625" style="6" customWidth="1"/>
    <col min="13" max="13" width="13.3984375" style="6" customWidth="1"/>
    <col min="14" max="14" width="10.73046875" style="6" customWidth="1"/>
    <col min="15" max="16384" width="9.1328125" style="6"/>
  </cols>
  <sheetData>
    <row r="1" spans="1:12" ht="18.399999999999999" thickTop="1" thickBot="1" x14ac:dyDescent="0.45">
      <c r="A1" s="7"/>
      <c r="B1" s="2" t="s">
        <v>356</v>
      </c>
      <c r="I1" s="112"/>
      <c r="J1" s="112"/>
      <c r="K1" s="549" t="s">
        <v>180</v>
      </c>
      <c r="L1" s="550"/>
    </row>
    <row r="2" spans="1:12" ht="12" customHeight="1" thickTop="1" x14ac:dyDescent="0.35">
      <c r="A2" s="7"/>
      <c r="B2" s="2"/>
    </row>
    <row r="3" spans="1:12" ht="17.649999999999999" x14ac:dyDescent="0.35">
      <c r="A3" s="7"/>
      <c r="B3" s="2" t="s">
        <v>261</v>
      </c>
    </row>
    <row r="4" spans="1:12" ht="6" customHeight="1" x14ac:dyDescent="0.35">
      <c r="A4" s="7"/>
      <c r="B4" s="3"/>
      <c r="E4" s="11"/>
      <c r="I4" s="11"/>
      <c r="J4" s="7"/>
      <c r="K4" s="11"/>
    </row>
    <row r="5" spans="1:12" ht="15" customHeight="1" x14ac:dyDescent="0.4">
      <c r="A5" s="7"/>
      <c r="B5" s="5" t="s">
        <v>76</v>
      </c>
      <c r="C5" s="10"/>
      <c r="D5" s="10"/>
      <c r="E5" s="10"/>
      <c r="F5" s="10"/>
      <c r="I5" s="11"/>
      <c r="J5" s="7"/>
      <c r="K5" s="11"/>
    </row>
    <row r="6" spans="1:12" ht="11.25" customHeight="1" thickBot="1" x14ac:dyDescent="0.4">
      <c r="A6" s="7"/>
      <c r="B6" s="3"/>
      <c r="C6" s="3"/>
      <c r="E6" s="22"/>
      <c r="F6" s="21" t="s">
        <v>88</v>
      </c>
      <c r="G6" s="15"/>
      <c r="H6" s="24"/>
      <c r="I6" s="11"/>
      <c r="J6" s="7"/>
      <c r="K6" s="11"/>
    </row>
    <row r="7" spans="1:12" ht="81.75" customHeight="1" thickBot="1" x14ac:dyDescent="0.4">
      <c r="A7" s="7"/>
      <c r="B7" s="353" t="s">
        <v>2</v>
      </c>
      <c r="C7" s="522" t="s">
        <v>80</v>
      </c>
      <c r="D7" s="354" t="s">
        <v>26</v>
      </c>
      <c r="E7" s="355" t="s">
        <v>71</v>
      </c>
      <c r="F7" s="356" t="s">
        <v>319</v>
      </c>
      <c r="G7" s="595"/>
      <c r="H7" s="25"/>
      <c r="I7" s="11"/>
      <c r="J7" s="7"/>
      <c r="K7" s="11"/>
    </row>
    <row r="8" spans="1:12" ht="18" customHeight="1" thickTop="1" x14ac:dyDescent="0.35">
      <c r="A8" s="7"/>
      <c r="B8" s="357" t="s">
        <v>89</v>
      </c>
      <c r="C8" s="34">
        <v>52413844.460000001</v>
      </c>
      <c r="D8" s="34">
        <v>48425565.169999994</v>
      </c>
      <c r="E8" s="34">
        <v>3988279.2900000066</v>
      </c>
      <c r="F8" s="638">
        <f t="shared" ref="F8:F13" si="0">E8/C8</f>
        <v>7.6092096107235371E-2</v>
      </c>
      <c r="G8" s="596"/>
      <c r="H8" s="12"/>
      <c r="I8" s="19"/>
      <c r="J8" s="19"/>
      <c r="K8" s="26"/>
    </row>
    <row r="9" spans="1:12" ht="18" customHeight="1" x14ac:dyDescent="0.35">
      <c r="A9" s="7"/>
      <c r="B9" s="358" t="s">
        <v>96</v>
      </c>
      <c r="C9" s="34">
        <v>6600935.8899999997</v>
      </c>
      <c r="D9" s="34">
        <v>6061434.9699999997</v>
      </c>
      <c r="E9" s="34">
        <v>539500.91999999993</v>
      </c>
      <c r="F9" s="639">
        <f t="shared" si="0"/>
        <v>8.1730974060407052E-2</v>
      </c>
      <c r="G9" s="596"/>
      <c r="H9" s="12"/>
      <c r="I9" s="19"/>
      <c r="J9" s="19"/>
      <c r="K9" s="26"/>
    </row>
    <row r="10" spans="1:12" ht="18" customHeight="1" x14ac:dyDescent="0.35">
      <c r="A10" s="7"/>
      <c r="B10" s="358" t="s">
        <v>91</v>
      </c>
      <c r="C10" s="34">
        <v>14647947.77</v>
      </c>
      <c r="D10" s="34">
        <v>14551913.98</v>
      </c>
      <c r="E10" s="34">
        <v>96033.789999999106</v>
      </c>
      <c r="F10" s="639">
        <f t="shared" si="0"/>
        <v>6.5561259166067544E-3</v>
      </c>
      <c r="G10" s="596"/>
      <c r="H10" s="12"/>
      <c r="I10" s="19"/>
      <c r="J10" s="19"/>
      <c r="K10" s="26"/>
    </row>
    <row r="11" spans="1:12" ht="18" customHeight="1" x14ac:dyDescent="0.35">
      <c r="A11" s="7"/>
      <c r="B11" s="358" t="s">
        <v>99</v>
      </c>
      <c r="C11" s="34">
        <v>657713.87999999989</v>
      </c>
      <c r="D11" s="34">
        <v>596389.6</v>
      </c>
      <c r="E11" s="34">
        <v>61324.279999999912</v>
      </c>
      <c r="F11" s="639">
        <f t="shared" si="0"/>
        <v>9.3238537097620505E-2</v>
      </c>
      <c r="G11" s="596"/>
      <c r="H11" s="12"/>
      <c r="I11" s="19"/>
      <c r="J11" s="19"/>
      <c r="K11" s="26"/>
    </row>
    <row r="12" spans="1:12" ht="18" customHeight="1" thickBot="1" x14ac:dyDescent="0.4">
      <c r="A12" s="7"/>
      <c r="B12" s="359" t="s">
        <v>100</v>
      </c>
      <c r="C12" s="36">
        <v>1902396.8499999999</v>
      </c>
      <c r="D12" s="37">
        <v>1875202.9800000002</v>
      </c>
      <c r="E12" s="38">
        <v>27193.869999999646</v>
      </c>
      <c r="F12" s="640">
        <f t="shared" si="0"/>
        <v>1.4294530607533149E-2</v>
      </c>
      <c r="G12" s="596"/>
      <c r="H12" s="12"/>
      <c r="I12" s="19"/>
      <c r="J12" s="19"/>
      <c r="K12" s="26"/>
    </row>
    <row r="13" spans="1:12" ht="27" customHeight="1" thickTop="1" thickBot="1" x14ac:dyDescent="0.4">
      <c r="A13" s="7"/>
      <c r="B13" s="360" t="s">
        <v>92</v>
      </c>
      <c r="C13" s="364">
        <v>76222838.849999994</v>
      </c>
      <c r="D13" s="364">
        <v>71510506.699999988</v>
      </c>
      <c r="E13" s="364">
        <v>4712332.150000006</v>
      </c>
      <c r="F13" s="641">
        <f t="shared" si="0"/>
        <v>6.1823099494804586E-2</v>
      </c>
      <c r="G13" s="597"/>
      <c r="H13" s="12"/>
      <c r="I13" s="19"/>
      <c r="J13" s="19"/>
      <c r="K13" s="26"/>
    </row>
    <row r="14" spans="1:12" ht="24" customHeight="1" x14ac:dyDescent="0.35">
      <c r="H14" s="10"/>
      <c r="I14" s="10"/>
    </row>
    <row r="15" spans="1:12" ht="39" customHeight="1" x14ac:dyDescent="0.35">
      <c r="B15" s="115" t="s">
        <v>329</v>
      </c>
      <c r="C15" s="115"/>
      <c r="D15" s="115"/>
      <c r="E15" s="115"/>
      <c r="F15" s="115"/>
      <c r="G15" s="115"/>
      <c r="H15" s="115"/>
      <c r="I15" s="115"/>
    </row>
    <row r="16" spans="1:12" ht="6" customHeight="1" x14ac:dyDescent="0.35"/>
    <row r="17" spans="2:17" ht="15" customHeight="1" x14ac:dyDescent="0.4">
      <c r="B17" s="5" t="s">
        <v>76</v>
      </c>
    </row>
    <row r="18" spans="2:17" ht="11.25" customHeight="1" thickBot="1" x14ac:dyDescent="0.4">
      <c r="I18" s="15" t="s">
        <v>88</v>
      </c>
      <c r="J18" s="20"/>
    </row>
    <row r="19" spans="2:17" ht="50.25" customHeight="1" x14ac:dyDescent="0.35">
      <c r="B19" s="516" t="s">
        <v>2</v>
      </c>
      <c r="C19" s="518"/>
      <c r="D19" s="518" t="s">
        <v>72</v>
      </c>
      <c r="E19" s="519"/>
      <c r="F19" s="518"/>
      <c r="G19" s="518" t="s">
        <v>73</v>
      </c>
      <c r="H19" s="519"/>
      <c r="I19" s="520" t="s">
        <v>179</v>
      </c>
      <c r="J19" s="121"/>
    </row>
    <row r="20" spans="2:17" ht="60" customHeight="1" thickBot="1" x14ac:dyDescent="0.4">
      <c r="B20" s="517"/>
      <c r="C20" s="366" t="s">
        <v>320</v>
      </c>
      <c r="D20" s="367" t="s">
        <v>67</v>
      </c>
      <c r="E20" s="368" t="s">
        <v>321</v>
      </c>
      <c r="F20" s="366" t="s">
        <v>318</v>
      </c>
      <c r="G20" s="367" t="s">
        <v>68</v>
      </c>
      <c r="H20" s="368" t="s">
        <v>322</v>
      </c>
      <c r="I20" s="521"/>
      <c r="J20" s="122"/>
    </row>
    <row r="21" spans="2:17" ht="18" customHeight="1" thickTop="1" x14ac:dyDescent="0.35">
      <c r="B21" s="357" t="s">
        <v>89</v>
      </c>
      <c r="C21" s="34">
        <v>5853</v>
      </c>
      <c r="D21" s="33">
        <f t="shared" ref="D21:D26" si="1">C21/($C21+$F21)</f>
        <v>0.81393408427200664</v>
      </c>
      <c r="E21" s="39">
        <v>4511125.92</v>
      </c>
      <c r="F21" s="34">
        <v>1338</v>
      </c>
      <c r="G21" s="33">
        <f t="shared" ref="G21:G26" si="2">F21/($C21+$F21)</f>
        <v>0.18606591572799333</v>
      </c>
      <c r="H21" s="39">
        <v>522846.63000000082</v>
      </c>
      <c r="I21" s="373">
        <v>3988279.2899999991</v>
      </c>
      <c r="J21" s="125"/>
      <c r="K21" s="536"/>
      <c r="L21" s="535"/>
      <c r="M21" s="536"/>
      <c r="N21" s="536"/>
      <c r="O21" s="535"/>
      <c r="P21" s="536"/>
      <c r="Q21" s="542"/>
    </row>
    <row r="22" spans="2:17" ht="18" customHeight="1" x14ac:dyDescent="0.35">
      <c r="B22" s="358" t="s">
        <v>178</v>
      </c>
      <c r="C22" s="34">
        <v>32</v>
      </c>
      <c r="D22" s="33">
        <f t="shared" si="1"/>
        <v>0.84210526315789469</v>
      </c>
      <c r="E22" s="40">
        <v>573753.89</v>
      </c>
      <c r="F22" s="34">
        <v>6</v>
      </c>
      <c r="G22" s="397">
        <f t="shared" si="2"/>
        <v>0.15789473684210525</v>
      </c>
      <c r="H22" s="40">
        <v>34252.970000000088</v>
      </c>
      <c r="I22" s="373">
        <v>539500.91999999993</v>
      </c>
      <c r="J22" s="125"/>
      <c r="K22" s="536"/>
      <c r="L22" s="535"/>
      <c r="M22" s="536"/>
      <c r="N22" s="536"/>
      <c r="O22" s="543"/>
      <c r="P22" s="536"/>
      <c r="Q22" s="542"/>
    </row>
    <row r="23" spans="2:17" ht="18" customHeight="1" x14ac:dyDescent="0.35">
      <c r="B23" s="358" t="s">
        <v>91</v>
      </c>
      <c r="C23" s="34">
        <v>2</v>
      </c>
      <c r="D23" s="33">
        <f t="shared" si="1"/>
        <v>0.66666666666666663</v>
      </c>
      <c r="E23" s="40">
        <v>113788.72</v>
      </c>
      <c r="F23" s="34">
        <v>1</v>
      </c>
      <c r="G23" s="33">
        <f t="shared" si="2"/>
        <v>0.33333333333333331</v>
      </c>
      <c r="H23" s="40">
        <v>17754.930000000895</v>
      </c>
      <c r="I23" s="373">
        <v>96033.789999999106</v>
      </c>
      <c r="J23" s="125"/>
      <c r="K23" s="536"/>
      <c r="L23" s="535"/>
      <c r="M23" s="536"/>
      <c r="N23" s="536"/>
      <c r="O23" s="535"/>
      <c r="P23" s="536"/>
      <c r="Q23" s="542"/>
    </row>
    <row r="24" spans="2:17" ht="18" customHeight="1" x14ac:dyDescent="0.35">
      <c r="B24" s="358" t="s">
        <v>99</v>
      </c>
      <c r="C24" s="34">
        <v>3</v>
      </c>
      <c r="D24" s="33">
        <f t="shared" si="1"/>
        <v>1</v>
      </c>
      <c r="E24" s="40">
        <v>61324.27</v>
      </c>
      <c r="F24" s="34">
        <v>0</v>
      </c>
      <c r="G24" s="33">
        <f t="shared" si="2"/>
        <v>0</v>
      </c>
      <c r="H24" s="40">
        <v>-9.9999999147257768E-3</v>
      </c>
      <c r="I24" s="373">
        <v>61324.279999999912</v>
      </c>
      <c r="J24" s="125"/>
      <c r="K24" s="536"/>
      <c r="L24" s="535"/>
      <c r="M24" s="536"/>
      <c r="N24" s="536"/>
      <c r="O24" s="535"/>
      <c r="P24" s="536"/>
      <c r="Q24" s="542"/>
    </row>
    <row r="25" spans="2:17" ht="18" customHeight="1" thickBot="1" x14ac:dyDescent="0.4">
      <c r="B25" s="369" t="s">
        <v>100</v>
      </c>
      <c r="C25" s="36">
        <v>5</v>
      </c>
      <c r="D25" s="103">
        <f t="shared" si="1"/>
        <v>0.7142857142857143</v>
      </c>
      <c r="E25" s="41">
        <v>87880.19</v>
      </c>
      <c r="F25" s="37">
        <v>2</v>
      </c>
      <c r="G25" s="103">
        <f t="shared" si="2"/>
        <v>0.2857142857142857</v>
      </c>
      <c r="H25" s="41">
        <v>60686.320000000356</v>
      </c>
      <c r="I25" s="374">
        <v>27193.869999999646</v>
      </c>
      <c r="J25" s="125"/>
      <c r="K25" s="536"/>
      <c r="L25" s="535"/>
      <c r="M25" s="536"/>
      <c r="N25" s="536"/>
      <c r="O25" s="535"/>
      <c r="P25" s="536"/>
      <c r="Q25" s="542"/>
    </row>
    <row r="26" spans="2:17" ht="27" customHeight="1" thickTop="1" thickBot="1" x14ac:dyDescent="0.4">
      <c r="B26" s="360" t="s">
        <v>92</v>
      </c>
      <c r="C26" s="364">
        <v>5895</v>
      </c>
      <c r="D26" s="393">
        <f t="shared" si="1"/>
        <v>0.81400165700082849</v>
      </c>
      <c r="E26" s="365">
        <v>5347872.9899999993</v>
      </c>
      <c r="F26" s="364">
        <v>1347</v>
      </c>
      <c r="G26" s="393">
        <f t="shared" si="2"/>
        <v>0.18599834299917151</v>
      </c>
      <c r="H26" s="365">
        <v>635540.84000000218</v>
      </c>
      <c r="I26" s="372">
        <v>4712332.1499999985</v>
      </c>
      <c r="J26" s="125"/>
      <c r="K26" s="540"/>
      <c r="L26" s="539"/>
      <c r="M26" s="540"/>
      <c r="N26" s="540"/>
      <c r="O26" s="539"/>
      <c r="P26" s="540"/>
      <c r="Q26" s="540"/>
    </row>
  </sheetData>
  <phoneticPr fontId="2" type="noConversion"/>
  <hyperlinks>
    <hyperlink ref="K1" location="INDICE!A1" display="VOLVER AL ÍNDICE"/>
    <hyperlink ref="K1:L1" location="INDICE!A118:N118" display="VOLVER AL ÍNDICE"/>
  </hyperlinks>
  <printOptions horizontalCentered="1"/>
  <pageMargins left="0.19685039370078741" right="0.19685039370078741" top="0.59055118110236227" bottom="0.39370078740157483" header="0" footer="0"/>
  <pageSetup paperSize="9" scale="90" orientation="portrait" horizontalDpi="4294967293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66FFFF"/>
  </sheetPr>
  <dimension ref="A1:K55"/>
  <sheetViews>
    <sheetView showGridLines="0" zoomScale="115" zoomScaleNormal="115" workbookViewId="0"/>
  </sheetViews>
  <sheetFormatPr baseColWidth="10" defaultColWidth="9.1328125" defaultRowHeight="12.75" x14ac:dyDescent="0.35"/>
  <cols>
    <col min="1" max="1" width="1.73046875" style="6" customWidth="1"/>
    <col min="2" max="2" width="16.1328125" style="6" customWidth="1"/>
    <col min="3" max="8" width="12.1328125" style="6" customWidth="1"/>
    <col min="9" max="9" width="12.73046875" style="10" customWidth="1"/>
    <col min="10" max="10" width="13.59765625" style="6" customWidth="1"/>
    <col min="11" max="16384" width="9.1328125" style="6"/>
  </cols>
  <sheetData>
    <row r="1" spans="1:11" ht="18.399999999999999" thickTop="1" thickBot="1" x14ac:dyDescent="0.4">
      <c r="A1" s="7"/>
      <c r="B1" s="2" t="s">
        <v>355</v>
      </c>
      <c r="J1" s="549" t="s">
        <v>180</v>
      </c>
      <c r="K1" s="550"/>
    </row>
    <row r="2" spans="1:11" ht="12" customHeight="1" thickTop="1" x14ac:dyDescent="0.35">
      <c r="A2" s="7"/>
      <c r="B2" s="2"/>
    </row>
    <row r="3" spans="1:11" ht="17.649999999999999" x14ac:dyDescent="0.35">
      <c r="A3" s="7"/>
      <c r="B3" s="2" t="s">
        <v>263</v>
      </c>
    </row>
    <row r="4" spans="1:11" ht="6" customHeight="1" x14ac:dyDescent="0.35">
      <c r="A4" s="7"/>
      <c r="B4" s="3"/>
      <c r="E4" s="11"/>
    </row>
    <row r="5" spans="1:11" ht="15" customHeight="1" x14ac:dyDescent="0.4">
      <c r="A5" s="7"/>
      <c r="B5" s="5" t="s">
        <v>76</v>
      </c>
      <c r="C5" s="10"/>
      <c r="D5" s="10"/>
      <c r="E5" s="10"/>
      <c r="F5" s="10"/>
    </row>
    <row r="6" spans="1:11" ht="11.25" customHeight="1" thickBot="1" x14ac:dyDescent="0.4">
      <c r="A6" s="7"/>
      <c r="B6" s="3"/>
      <c r="C6" s="3"/>
      <c r="E6" s="22"/>
      <c r="F6" s="22"/>
      <c r="H6" s="15" t="s">
        <v>88</v>
      </c>
      <c r="I6" s="20"/>
    </row>
    <row r="7" spans="1:11" ht="42" customHeight="1" thickBot="1" x14ac:dyDescent="0.4">
      <c r="A7" s="7"/>
      <c r="B7" s="353" t="s">
        <v>7</v>
      </c>
      <c r="C7" s="522" t="s">
        <v>63</v>
      </c>
      <c r="D7" s="354" t="s">
        <v>64</v>
      </c>
      <c r="E7" s="394" t="s">
        <v>112</v>
      </c>
      <c r="F7" s="394" t="s">
        <v>177</v>
      </c>
      <c r="G7" s="395" t="s">
        <v>113</v>
      </c>
      <c r="H7" s="356" t="s">
        <v>277</v>
      </c>
      <c r="I7" s="118"/>
      <c r="J7" s="11"/>
    </row>
    <row r="8" spans="1:11" ht="15.95" customHeight="1" thickTop="1" x14ac:dyDescent="0.35">
      <c r="A8" s="7"/>
      <c r="B8" s="357" t="s">
        <v>433</v>
      </c>
      <c r="C8" s="59">
        <v>8512342.9199999981</v>
      </c>
      <c r="D8" s="59">
        <v>7222539.1100000003</v>
      </c>
      <c r="E8" s="59">
        <v>1289803.8099999977</v>
      </c>
      <c r="F8" s="59">
        <v>418211.95</v>
      </c>
      <c r="G8" s="65">
        <v>871591.85999999777</v>
      </c>
      <c r="H8" s="378">
        <v>0.10239153523199439</v>
      </c>
      <c r="I8" s="127"/>
      <c r="J8" s="541"/>
    </row>
    <row r="9" spans="1:11" ht="15.95" customHeight="1" x14ac:dyDescent="0.35">
      <c r="A9" s="7"/>
      <c r="B9" s="358" t="s">
        <v>416</v>
      </c>
      <c r="C9" s="59">
        <v>1436084.82</v>
      </c>
      <c r="D9" s="59">
        <v>1266076.1900000002</v>
      </c>
      <c r="E9" s="59">
        <v>170008.62999999989</v>
      </c>
      <c r="F9" s="59">
        <v>64412.18</v>
      </c>
      <c r="G9" s="61">
        <v>105596.4499999999</v>
      </c>
      <c r="H9" s="378">
        <v>7.3530789079714595E-2</v>
      </c>
      <c r="I9" s="127"/>
      <c r="J9" s="7"/>
    </row>
    <row r="10" spans="1:11" ht="15.95" customHeight="1" x14ac:dyDescent="0.35">
      <c r="A10" s="7"/>
      <c r="B10" s="358" t="s">
        <v>417</v>
      </c>
      <c r="C10" s="59">
        <v>937865.20000000007</v>
      </c>
      <c r="D10" s="59">
        <v>798546.55999999994</v>
      </c>
      <c r="E10" s="59">
        <v>139318.64000000013</v>
      </c>
      <c r="F10" s="59">
        <v>51328.61</v>
      </c>
      <c r="G10" s="61">
        <v>87990.03000000013</v>
      </c>
      <c r="H10" s="378">
        <v>9.3819484932376337E-2</v>
      </c>
      <c r="I10" s="127"/>
      <c r="J10" s="7"/>
    </row>
    <row r="11" spans="1:11" ht="15.95" customHeight="1" x14ac:dyDescent="0.35">
      <c r="A11" s="7"/>
      <c r="B11" s="358" t="s">
        <v>418</v>
      </c>
      <c r="C11" s="59">
        <v>1315975.52</v>
      </c>
      <c r="D11" s="59">
        <v>1113516.67</v>
      </c>
      <c r="E11" s="59">
        <v>202458.85000000009</v>
      </c>
      <c r="F11" s="59">
        <v>62663.89</v>
      </c>
      <c r="G11" s="61">
        <v>139794.96000000008</v>
      </c>
      <c r="H11" s="378">
        <v>0.1062291493081878</v>
      </c>
      <c r="I11" s="127"/>
      <c r="J11" s="7"/>
    </row>
    <row r="12" spans="1:11" ht="15.95" customHeight="1" x14ac:dyDescent="0.35">
      <c r="A12" s="7"/>
      <c r="B12" s="358" t="s">
        <v>419</v>
      </c>
      <c r="C12" s="59">
        <v>2282306.3000000003</v>
      </c>
      <c r="D12" s="59">
        <v>1930498.28</v>
      </c>
      <c r="E12" s="59">
        <v>351808.02000000025</v>
      </c>
      <c r="F12" s="59">
        <v>66679.070000000007</v>
      </c>
      <c r="G12" s="61">
        <v>285128.95000000024</v>
      </c>
      <c r="H12" s="378">
        <v>0.12493018575114138</v>
      </c>
      <c r="I12" s="127"/>
      <c r="J12" s="7"/>
    </row>
    <row r="13" spans="1:11" ht="15.95" customHeight="1" x14ac:dyDescent="0.35">
      <c r="A13" s="7"/>
      <c r="B13" s="358" t="s">
        <v>420</v>
      </c>
      <c r="C13" s="59">
        <v>573061.01</v>
      </c>
      <c r="D13" s="59">
        <v>472156.15</v>
      </c>
      <c r="E13" s="59">
        <v>100904.85999999999</v>
      </c>
      <c r="F13" s="59">
        <v>30195.13</v>
      </c>
      <c r="G13" s="61">
        <v>70709.729999999981</v>
      </c>
      <c r="H13" s="378">
        <v>0.1233895322943014</v>
      </c>
      <c r="I13" s="127"/>
      <c r="J13" s="7"/>
    </row>
    <row r="14" spans="1:11" ht="15.95" customHeight="1" x14ac:dyDescent="0.35">
      <c r="A14" s="7"/>
      <c r="B14" s="358" t="s">
        <v>421</v>
      </c>
      <c r="C14" s="59">
        <v>2267799.41</v>
      </c>
      <c r="D14" s="59">
        <v>1793077.52</v>
      </c>
      <c r="E14" s="59">
        <v>474721.89000000013</v>
      </c>
      <c r="F14" s="59">
        <v>101139.32</v>
      </c>
      <c r="G14" s="61">
        <v>373582.57000000012</v>
      </c>
      <c r="H14" s="378">
        <v>0.16473351582713397</v>
      </c>
      <c r="I14" s="127"/>
      <c r="J14" s="7"/>
    </row>
    <row r="15" spans="1:11" ht="15.95" customHeight="1" x14ac:dyDescent="0.35">
      <c r="A15" s="7"/>
      <c r="B15" s="358" t="s">
        <v>422</v>
      </c>
      <c r="C15" s="59">
        <v>1893613.47</v>
      </c>
      <c r="D15" s="59">
        <v>1578059.21</v>
      </c>
      <c r="E15" s="59">
        <v>315554.26</v>
      </c>
      <c r="F15" s="59">
        <v>104791.67</v>
      </c>
      <c r="G15" s="61">
        <v>210762.59000000003</v>
      </c>
      <c r="H15" s="378">
        <v>0.11130180120655776</v>
      </c>
      <c r="I15" s="127"/>
      <c r="J15" s="7"/>
    </row>
    <row r="16" spans="1:11" ht="15.95" customHeight="1" x14ac:dyDescent="0.35">
      <c r="A16" s="7"/>
      <c r="B16" s="358" t="s">
        <v>423</v>
      </c>
      <c r="C16" s="59">
        <v>9689366.2199999988</v>
      </c>
      <c r="D16" s="59">
        <v>8247464.790000001</v>
      </c>
      <c r="E16" s="59">
        <v>1441901.4299999978</v>
      </c>
      <c r="F16" s="59">
        <v>492924.27</v>
      </c>
      <c r="G16" s="61">
        <v>948977.15999999782</v>
      </c>
      <c r="H16" s="378">
        <v>9.7940065268788859E-2</v>
      </c>
      <c r="I16" s="127"/>
      <c r="J16" s="7"/>
    </row>
    <row r="17" spans="1:10" ht="15.95" customHeight="1" x14ac:dyDescent="0.35">
      <c r="A17" s="7"/>
      <c r="B17" s="358" t="s">
        <v>424</v>
      </c>
      <c r="C17" s="59">
        <v>991580.6399999999</v>
      </c>
      <c r="D17" s="59">
        <v>829796.22</v>
      </c>
      <c r="E17" s="59">
        <v>161784.41999999993</v>
      </c>
      <c r="F17" s="59">
        <v>24994.74</v>
      </c>
      <c r="G17" s="61">
        <v>136789.67999999993</v>
      </c>
      <c r="H17" s="378">
        <v>0.13795114031270311</v>
      </c>
      <c r="I17" s="127"/>
      <c r="J17" s="7"/>
    </row>
    <row r="18" spans="1:10" ht="15.95" customHeight="1" x14ac:dyDescent="0.35">
      <c r="A18" s="7"/>
      <c r="B18" s="358" t="s">
        <v>425</v>
      </c>
      <c r="C18" s="59">
        <v>2288275.84</v>
      </c>
      <c r="D18" s="59">
        <v>2009980.7399999998</v>
      </c>
      <c r="E18" s="59">
        <v>278295.10000000009</v>
      </c>
      <c r="F18" s="59">
        <v>38190.42</v>
      </c>
      <c r="G18" s="61">
        <v>240104.68000000011</v>
      </c>
      <c r="H18" s="378">
        <v>0.10492820655747523</v>
      </c>
      <c r="I18" s="127"/>
      <c r="J18" s="7"/>
    </row>
    <row r="19" spans="1:10" ht="15.95" customHeight="1" x14ac:dyDescent="0.35">
      <c r="A19" s="7"/>
      <c r="B19" s="358" t="s">
        <v>426</v>
      </c>
      <c r="C19" s="59">
        <v>7890109.9300000006</v>
      </c>
      <c r="D19" s="59">
        <v>6523267.4500000002</v>
      </c>
      <c r="E19" s="59">
        <v>1366842.4800000004</v>
      </c>
      <c r="F19" s="59">
        <v>383092.57</v>
      </c>
      <c r="G19" s="61">
        <v>983749.91000000038</v>
      </c>
      <c r="H19" s="378">
        <v>0.12468139464819857</v>
      </c>
      <c r="I19" s="127"/>
      <c r="J19" s="7"/>
    </row>
    <row r="20" spans="1:10" ht="15.95" customHeight="1" x14ac:dyDescent="0.35">
      <c r="A20" s="7"/>
      <c r="B20" s="358" t="s">
        <v>427</v>
      </c>
      <c r="C20" s="59">
        <v>1298973.0899999999</v>
      </c>
      <c r="D20" s="59">
        <v>1139747.6000000001</v>
      </c>
      <c r="E20" s="59">
        <v>159225.48999999976</v>
      </c>
      <c r="F20" s="59">
        <v>66473.679999999993</v>
      </c>
      <c r="G20" s="61">
        <v>92751.809999999765</v>
      </c>
      <c r="H20" s="378">
        <v>7.1403950331257265E-2</v>
      </c>
      <c r="I20" s="127"/>
      <c r="J20" s="7"/>
    </row>
    <row r="21" spans="1:10" ht="15.95" customHeight="1" x14ac:dyDescent="0.35">
      <c r="A21" s="7"/>
      <c r="B21" s="358" t="s">
        <v>428</v>
      </c>
      <c r="C21" s="59">
        <v>678946.21000000008</v>
      </c>
      <c r="D21" s="59">
        <v>548641.67999999993</v>
      </c>
      <c r="E21" s="59">
        <v>130304.53000000014</v>
      </c>
      <c r="F21" s="59">
        <v>28480.57</v>
      </c>
      <c r="G21" s="61">
        <v>101823.96000000014</v>
      </c>
      <c r="H21" s="378">
        <v>0.14997353030367475</v>
      </c>
      <c r="I21" s="127"/>
      <c r="J21" s="7"/>
    </row>
    <row r="22" spans="1:10" ht="15.95" customHeight="1" x14ac:dyDescent="0.35">
      <c r="A22" s="7"/>
      <c r="B22" s="358" t="s">
        <v>429</v>
      </c>
      <c r="C22" s="59">
        <v>2467006.6000000006</v>
      </c>
      <c r="D22" s="59">
        <v>2209723.77</v>
      </c>
      <c r="E22" s="59">
        <v>257282.83000000054</v>
      </c>
      <c r="F22" s="59">
        <v>46230.84</v>
      </c>
      <c r="G22" s="61">
        <v>211051.99000000054</v>
      </c>
      <c r="H22" s="378">
        <v>8.5549827876423387E-2</v>
      </c>
      <c r="I22" s="127"/>
      <c r="J22" s="7"/>
    </row>
    <row r="23" spans="1:10" ht="15.95" customHeight="1" x14ac:dyDescent="0.35">
      <c r="A23" s="7"/>
      <c r="B23" s="358" t="s">
        <v>430</v>
      </c>
      <c r="C23" s="59">
        <v>302726.20999999996</v>
      </c>
      <c r="D23" s="59">
        <v>242934.64999999997</v>
      </c>
      <c r="E23" s="59">
        <v>59791.56</v>
      </c>
      <c r="F23" s="59">
        <v>13255.62</v>
      </c>
      <c r="G23" s="61">
        <v>46535.939999999995</v>
      </c>
      <c r="H23" s="378">
        <v>0.153722863970054</v>
      </c>
      <c r="I23" s="127"/>
      <c r="J23" s="7"/>
    </row>
    <row r="24" spans="1:10" ht="15.95" customHeight="1" x14ac:dyDescent="0.35">
      <c r="A24" s="7"/>
      <c r="B24" s="358" t="s">
        <v>431</v>
      </c>
      <c r="C24" s="59">
        <v>4938591.1400000006</v>
      </c>
      <c r="D24" s="59">
        <v>4031708.5199999996</v>
      </c>
      <c r="E24" s="59">
        <v>906882.62000000104</v>
      </c>
      <c r="F24" s="59">
        <v>320680.46999999997</v>
      </c>
      <c r="G24" s="61">
        <v>586202.15000000107</v>
      </c>
      <c r="H24" s="378">
        <v>0.11869825490352315</v>
      </c>
      <c r="I24" s="127"/>
      <c r="J24" s="7"/>
    </row>
    <row r="25" spans="1:10" ht="15.95" customHeight="1" x14ac:dyDescent="0.35">
      <c r="A25" s="7"/>
      <c r="B25" s="358" t="s">
        <v>432</v>
      </c>
      <c r="C25" s="59">
        <v>269221.46999999997</v>
      </c>
      <c r="D25" s="59">
        <v>224428.26</v>
      </c>
      <c r="E25" s="59">
        <v>44793.209999999963</v>
      </c>
      <c r="F25" s="59">
        <v>56143.37</v>
      </c>
      <c r="G25" s="61">
        <v>-11350.16000000004</v>
      </c>
      <c r="H25" s="378">
        <v>-4.2159193321394617E-2</v>
      </c>
      <c r="I25" s="127"/>
      <c r="J25" s="7"/>
    </row>
    <row r="26" spans="1:10" ht="15.95" customHeight="1" thickBot="1" x14ac:dyDescent="0.4">
      <c r="A26" s="7"/>
      <c r="B26" s="369" t="s">
        <v>400</v>
      </c>
      <c r="C26" s="62">
        <v>263426.31000000006</v>
      </c>
      <c r="D26" s="64">
        <v>224056.53</v>
      </c>
      <c r="E26" s="64">
        <v>39369.780000000057</v>
      </c>
      <c r="F26" s="64">
        <v>14919.49</v>
      </c>
      <c r="G26" s="63">
        <v>24450.290000000059</v>
      </c>
      <c r="H26" s="379">
        <v>9.2816431282053996E-2</v>
      </c>
      <c r="I26" s="127"/>
      <c r="J26" s="7"/>
    </row>
    <row r="27" spans="1:10" ht="25.5" customHeight="1" thickTop="1" thickBot="1" x14ac:dyDescent="0.4">
      <c r="A27" s="7"/>
      <c r="B27" s="396" t="s">
        <v>1</v>
      </c>
      <c r="C27" s="370">
        <v>50297272.31000001</v>
      </c>
      <c r="D27" s="370">
        <v>42406219.899999999</v>
      </c>
      <c r="E27" s="370">
        <v>7891052.4099999992</v>
      </c>
      <c r="F27" s="370">
        <v>2384807.8600000003</v>
      </c>
      <c r="G27" s="381">
        <v>5506244.549999998</v>
      </c>
      <c r="H27" s="380">
        <v>0.10947401910908908</v>
      </c>
      <c r="I27" s="128"/>
      <c r="J27" s="7"/>
    </row>
    <row r="28" spans="1:10" ht="18" customHeight="1" x14ac:dyDescent="0.35">
      <c r="H28" s="10"/>
    </row>
    <row r="29" spans="1:10" ht="39" customHeight="1" x14ac:dyDescent="0.35">
      <c r="B29" s="115" t="s">
        <v>262</v>
      </c>
      <c r="C29" s="115"/>
      <c r="D29" s="115"/>
      <c r="E29" s="115"/>
      <c r="F29" s="115"/>
      <c r="G29" s="115"/>
      <c r="H29" s="115"/>
      <c r="I29" s="115"/>
    </row>
    <row r="30" spans="1:10" ht="6" customHeight="1" x14ac:dyDescent="0.35">
      <c r="I30" s="6"/>
    </row>
    <row r="31" spans="1:10" ht="15" customHeight="1" x14ac:dyDescent="0.4">
      <c r="B31" s="5" t="s">
        <v>76</v>
      </c>
      <c r="I31" s="6"/>
    </row>
    <row r="32" spans="1:10" ht="11.25" customHeight="1" thickBot="1" x14ac:dyDescent="0.4">
      <c r="I32" s="15" t="s">
        <v>88</v>
      </c>
    </row>
    <row r="33" spans="2:11" ht="42" customHeight="1" thickBot="1" x14ac:dyDescent="0.4">
      <c r="B33" s="516" t="s">
        <v>101</v>
      </c>
      <c r="C33" s="630"/>
      <c r="D33" s="630" t="s">
        <v>69</v>
      </c>
      <c r="E33" s="631"/>
      <c r="F33" s="632"/>
      <c r="G33" s="632" t="s">
        <v>70</v>
      </c>
      <c r="H33" s="632"/>
      <c r="I33" s="520" t="s">
        <v>412</v>
      </c>
    </row>
    <row r="34" spans="2:11" ht="44.25" customHeight="1" thickTop="1" thickBot="1" x14ac:dyDescent="0.4">
      <c r="B34" s="517"/>
      <c r="C34" s="633" t="s">
        <v>413</v>
      </c>
      <c r="D34" s="634" t="s">
        <v>67</v>
      </c>
      <c r="E34" s="635" t="s">
        <v>414</v>
      </c>
      <c r="F34" s="633" t="s">
        <v>316</v>
      </c>
      <c r="G34" s="634" t="s">
        <v>68</v>
      </c>
      <c r="H34" s="636" t="s">
        <v>317</v>
      </c>
      <c r="I34" s="637"/>
    </row>
    <row r="35" spans="2:11" ht="15.95" customHeight="1" thickTop="1" x14ac:dyDescent="0.35">
      <c r="B35" s="357" t="s">
        <v>433</v>
      </c>
      <c r="C35" s="81">
        <v>689</v>
      </c>
      <c r="D35" s="54">
        <f>C35/($C35+$F35)</f>
        <v>0.93108108108108112</v>
      </c>
      <c r="E35" s="65">
        <v>920734.49</v>
      </c>
      <c r="F35" s="81">
        <v>51</v>
      </c>
      <c r="G35" s="54">
        <f t="shared" ref="G35:G54" si="0">F35/($C35+$F35)</f>
        <v>6.8918918918918923E-2</v>
      </c>
      <c r="H35" s="65">
        <v>49142.630000002217</v>
      </c>
      <c r="I35" s="385">
        <v>871591.85999999777</v>
      </c>
      <c r="K35" s="16"/>
    </row>
    <row r="36" spans="2:11" ht="15.95" customHeight="1" x14ac:dyDescent="0.35">
      <c r="B36" s="358" t="s">
        <v>416</v>
      </c>
      <c r="C36" s="81">
        <v>657</v>
      </c>
      <c r="D36" s="54">
        <f t="shared" ref="D36:D54" si="1">C36/($C36+$F36)</f>
        <v>0.94261119081779055</v>
      </c>
      <c r="E36" s="61">
        <v>139271</v>
      </c>
      <c r="F36" s="81">
        <v>40</v>
      </c>
      <c r="G36" s="54">
        <f t="shared" si="0"/>
        <v>5.7388809182209469E-2</v>
      </c>
      <c r="H36" s="61">
        <v>33674.550000000105</v>
      </c>
      <c r="I36" s="385">
        <v>105596.4499999999</v>
      </c>
      <c r="K36" s="16"/>
    </row>
    <row r="37" spans="2:11" ht="15.95" customHeight="1" x14ac:dyDescent="0.35">
      <c r="B37" s="358" t="s">
        <v>417</v>
      </c>
      <c r="C37" s="81">
        <v>72</v>
      </c>
      <c r="D37" s="54">
        <f t="shared" si="1"/>
        <v>0.93506493506493504</v>
      </c>
      <c r="E37" s="61">
        <v>91081.32</v>
      </c>
      <c r="F37" s="81">
        <v>5</v>
      </c>
      <c r="G37" s="54">
        <f t="shared" si="0"/>
        <v>6.4935064935064929E-2</v>
      </c>
      <c r="H37" s="61">
        <v>3091.2899999998772</v>
      </c>
      <c r="I37" s="385">
        <v>87990.03000000013</v>
      </c>
      <c r="K37" s="16"/>
    </row>
    <row r="38" spans="2:11" ht="15.95" customHeight="1" x14ac:dyDescent="0.35">
      <c r="B38" s="358" t="s">
        <v>418</v>
      </c>
      <c r="C38" s="81">
        <v>55</v>
      </c>
      <c r="D38" s="54">
        <f t="shared" si="1"/>
        <v>0.94827586206896552</v>
      </c>
      <c r="E38" s="61">
        <v>152026.70000000001</v>
      </c>
      <c r="F38" s="81">
        <v>3</v>
      </c>
      <c r="G38" s="54">
        <f t="shared" si="0"/>
        <v>5.1724137931034482E-2</v>
      </c>
      <c r="H38" s="61">
        <v>12231.739999999932</v>
      </c>
      <c r="I38" s="385">
        <v>139794.96000000008</v>
      </c>
      <c r="K38" s="16"/>
    </row>
    <row r="39" spans="2:11" ht="15.95" customHeight="1" x14ac:dyDescent="0.35">
      <c r="B39" s="358" t="s">
        <v>419</v>
      </c>
      <c r="C39" s="81">
        <v>75</v>
      </c>
      <c r="D39" s="54">
        <f t="shared" si="1"/>
        <v>0.88235294117647056</v>
      </c>
      <c r="E39" s="61">
        <v>312636.31</v>
      </c>
      <c r="F39" s="81">
        <v>10</v>
      </c>
      <c r="G39" s="54">
        <f t="shared" si="0"/>
        <v>0.11764705882352941</v>
      </c>
      <c r="H39" s="61">
        <v>27507.359999999753</v>
      </c>
      <c r="I39" s="385">
        <v>285128.95000000024</v>
      </c>
      <c r="K39" s="16"/>
    </row>
    <row r="40" spans="2:11" ht="15.95" customHeight="1" x14ac:dyDescent="0.35">
      <c r="B40" s="358" t="s">
        <v>420</v>
      </c>
      <c r="C40" s="81">
        <v>87</v>
      </c>
      <c r="D40" s="54">
        <f t="shared" si="1"/>
        <v>0.94565217391304346</v>
      </c>
      <c r="E40" s="61">
        <v>71374.240000000005</v>
      </c>
      <c r="F40" s="81">
        <v>5</v>
      </c>
      <c r="G40" s="54">
        <f t="shared" si="0"/>
        <v>5.434782608695652E-2</v>
      </c>
      <c r="H40" s="61">
        <v>664.51000000002387</v>
      </c>
      <c r="I40" s="385">
        <v>70709.729999999981</v>
      </c>
      <c r="K40" s="16"/>
    </row>
    <row r="41" spans="2:11" ht="15.95" customHeight="1" x14ac:dyDescent="0.35">
      <c r="B41" s="358" t="s">
        <v>421</v>
      </c>
      <c r="C41" s="81">
        <v>1910</v>
      </c>
      <c r="D41" s="54">
        <f t="shared" si="1"/>
        <v>0.94367588932806323</v>
      </c>
      <c r="E41" s="61">
        <v>377743.2</v>
      </c>
      <c r="F41" s="81">
        <v>114</v>
      </c>
      <c r="G41" s="54">
        <f t="shared" si="0"/>
        <v>5.632411067193676E-2</v>
      </c>
      <c r="H41" s="61">
        <v>4160.6299999998882</v>
      </c>
      <c r="I41" s="385">
        <v>373582.57000000012</v>
      </c>
      <c r="K41" s="16"/>
    </row>
    <row r="42" spans="2:11" ht="15.95" customHeight="1" x14ac:dyDescent="0.35">
      <c r="B42" s="358" t="s">
        <v>422</v>
      </c>
      <c r="C42" s="81">
        <v>631</v>
      </c>
      <c r="D42" s="54">
        <f t="shared" si="1"/>
        <v>0.88748241912798875</v>
      </c>
      <c r="E42" s="61">
        <v>223554.32</v>
      </c>
      <c r="F42" s="81">
        <v>80</v>
      </c>
      <c r="G42" s="54">
        <f t="shared" si="0"/>
        <v>0.11251758087201125</v>
      </c>
      <c r="H42" s="61">
        <v>12791.729999999981</v>
      </c>
      <c r="I42" s="385">
        <v>210762.59000000003</v>
      </c>
      <c r="K42" s="16"/>
    </row>
    <row r="43" spans="2:11" ht="15.95" customHeight="1" x14ac:dyDescent="0.35">
      <c r="B43" s="358" t="s">
        <v>423</v>
      </c>
      <c r="C43" s="81">
        <v>825</v>
      </c>
      <c r="D43" s="54">
        <f t="shared" si="1"/>
        <v>0.91870824053452116</v>
      </c>
      <c r="E43" s="61">
        <v>966413.01</v>
      </c>
      <c r="F43" s="81">
        <v>73</v>
      </c>
      <c r="G43" s="54">
        <f t="shared" si="0"/>
        <v>8.1291759465478841E-2</v>
      </c>
      <c r="H43" s="61">
        <v>17435.850000002189</v>
      </c>
      <c r="I43" s="385">
        <v>948977.15999999782</v>
      </c>
      <c r="K43" s="16"/>
    </row>
    <row r="44" spans="2:11" ht="15.95" customHeight="1" x14ac:dyDescent="0.35">
      <c r="B44" s="358" t="s">
        <v>424</v>
      </c>
      <c r="C44" s="81">
        <v>313</v>
      </c>
      <c r="D44" s="54">
        <f t="shared" si="1"/>
        <v>0.86944444444444446</v>
      </c>
      <c r="E44" s="61">
        <v>145584.97</v>
      </c>
      <c r="F44" s="81">
        <v>47</v>
      </c>
      <c r="G44" s="54">
        <f t="shared" si="0"/>
        <v>0.13055555555555556</v>
      </c>
      <c r="H44" s="61">
        <v>8795.2900000000664</v>
      </c>
      <c r="I44" s="385">
        <v>136789.67999999993</v>
      </c>
      <c r="K44" s="16"/>
    </row>
    <row r="45" spans="2:11" ht="15.95" customHeight="1" x14ac:dyDescent="0.35">
      <c r="B45" s="358" t="s">
        <v>425</v>
      </c>
      <c r="C45" s="81">
        <v>270</v>
      </c>
      <c r="D45" s="54">
        <f t="shared" si="1"/>
        <v>0.88815789473684215</v>
      </c>
      <c r="E45" s="61">
        <v>254787.32</v>
      </c>
      <c r="F45" s="81">
        <v>34</v>
      </c>
      <c r="G45" s="54">
        <f t="shared" si="0"/>
        <v>0.1118421052631579</v>
      </c>
      <c r="H45" s="61">
        <v>14682.639999999898</v>
      </c>
      <c r="I45" s="385">
        <v>240104.68000000011</v>
      </c>
      <c r="K45" s="16"/>
    </row>
    <row r="46" spans="2:11" ht="15.95" customHeight="1" x14ac:dyDescent="0.35">
      <c r="B46" s="358" t="s">
        <v>426</v>
      </c>
      <c r="C46" s="81">
        <v>148</v>
      </c>
      <c r="D46" s="54">
        <f t="shared" si="1"/>
        <v>0.90797546012269936</v>
      </c>
      <c r="E46" s="61">
        <v>1024711.01</v>
      </c>
      <c r="F46" s="81">
        <v>15</v>
      </c>
      <c r="G46" s="54">
        <f t="shared" si="0"/>
        <v>9.202453987730061E-2</v>
      </c>
      <c r="H46" s="61">
        <v>40961.099999999627</v>
      </c>
      <c r="I46" s="385">
        <v>983749.91000000038</v>
      </c>
      <c r="K46" s="16"/>
    </row>
    <row r="47" spans="2:11" ht="15.95" customHeight="1" x14ac:dyDescent="0.35">
      <c r="B47" s="358" t="s">
        <v>427</v>
      </c>
      <c r="C47" s="81">
        <v>37</v>
      </c>
      <c r="D47" s="54">
        <f t="shared" si="1"/>
        <v>0.86046511627906974</v>
      </c>
      <c r="E47" s="61">
        <v>105256</v>
      </c>
      <c r="F47" s="81">
        <v>6</v>
      </c>
      <c r="G47" s="54">
        <f t="shared" si="0"/>
        <v>0.13953488372093023</v>
      </c>
      <c r="H47" s="61">
        <v>12504.190000000235</v>
      </c>
      <c r="I47" s="385">
        <v>92751.809999999765</v>
      </c>
      <c r="K47" s="16"/>
    </row>
    <row r="48" spans="2:11" ht="15.95" customHeight="1" x14ac:dyDescent="0.35">
      <c r="B48" s="358" t="s">
        <v>428</v>
      </c>
      <c r="C48" s="81">
        <v>53</v>
      </c>
      <c r="D48" s="54">
        <f t="shared" si="1"/>
        <v>0.96363636363636362</v>
      </c>
      <c r="E48" s="61">
        <v>103352.09</v>
      </c>
      <c r="F48" s="81">
        <v>2</v>
      </c>
      <c r="G48" s="54">
        <f t="shared" si="0"/>
        <v>3.6363636363636362E-2</v>
      </c>
      <c r="H48" s="61">
        <v>1528.1299999998591</v>
      </c>
      <c r="I48" s="385">
        <v>101823.96000000014</v>
      </c>
      <c r="K48" s="16"/>
    </row>
    <row r="49" spans="2:11" ht="15.95" customHeight="1" x14ac:dyDescent="0.35">
      <c r="B49" s="358" t="s">
        <v>429</v>
      </c>
      <c r="C49" s="81">
        <v>187</v>
      </c>
      <c r="D49" s="54">
        <f t="shared" si="1"/>
        <v>0.96391752577319589</v>
      </c>
      <c r="E49" s="61">
        <v>218713.43</v>
      </c>
      <c r="F49" s="81">
        <v>7</v>
      </c>
      <c r="G49" s="54">
        <f t="shared" si="0"/>
        <v>3.608247422680412E-2</v>
      </c>
      <c r="H49" s="61">
        <v>7661.4399999994494</v>
      </c>
      <c r="I49" s="385">
        <v>211051.99000000054</v>
      </c>
      <c r="K49" s="16"/>
    </row>
    <row r="50" spans="2:11" ht="15.95" customHeight="1" x14ac:dyDescent="0.35">
      <c r="B50" s="358" t="s">
        <v>430</v>
      </c>
      <c r="C50" s="81">
        <v>140</v>
      </c>
      <c r="D50" s="54">
        <f t="shared" si="1"/>
        <v>0.94594594594594594</v>
      </c>
      <c r="E50" s="61">
        <v>46652.37</v>
      </c>
      <c r="F50" s="81">
        <v>8</v>
      </c>
      <c r="G50" s="54">
        <f t="shared" si="0"/>
        <v>5.4054054054054057E-2</v>
      </c>
      <c r="H50" s="61">
        <v>116.43000000000757</v>
      </c>
      <c r="I50" s="385">
        <v>46535.939999999995</v>
      </c>
      <c r="K50" s="16"/>
    </row>
    <row r="51" spans="2:11" ht="15.95" customHeight="1" x14ac:dyDescent="0.35">
      <c r="B51" s="358" t="s">
        <v>431</v>
      </c>
      <c r="C51" s="81">
        <v>504</v>
      </c>
      <c r="D51" s="54">
        <f t="shared" si="1"/>
        <v>0.93333333333333335</v>
      </c>
      <c r="E51" s="61">
        <v>605888.17000000004</v>
      </c>
      <c r="F51" s="81">
        <v>36</v>
      </c>
      <c r="G51" s="54">
        <f t="shared" si="0"/>
        <v>6.6666666666666666E-2</v>
      </c>
      <c r="H51" s="61">
        <v>19686.019999998971</v>
      </c>
      <c r="I51" s="385">
        <v>586202.15000000107</v>
      </c>
      <c r="K51" s="16"/>
    </row>
    <row r="52" spans="2:11" ht="15.95" customHeight="1" x14ac:dyDescent="0.35">
      <c r="B52" s="358" t="s">
        <v>432</v>
      </c>
      <c r="C52" s="81">
        <v>0</v>
      </c>
      <c r="D52" s="54">
        <f t="shared" si="1"/>
        <v>0</v>
      </c>
      <c r="E52" s="61">
        <v>0</v>
      </c>
      <c r="F52" s="81">
        <v>1</v>
      </c>
      <c r="G52" s="54">
        <f t="shared" si="0"/>
        <v>1</v>
      </c>
      <c r="H52" s="61">
        <v>11350.16000000004</v>
      </c>
      <c r="I52" s="385">
        <v>-11350.16000000004</v>
      </c>
      <c r="K52" s="16"/>
    </row>
    <row r="53" spans="2:11" ht="15.95" customHeight="1" thickBot="1" x14ac:dyDescent="0.4">
      <c r="B53" s="369" t="s">
        <v>400</v>
      </c>
      <c r="C53" s="99">
        <v>1</v>
      </c>
      <c r="D53" s="56">
        <f t="shared" si="1"/>
        <v>1</v>
      </c>
      <c r="E53" s="63">
        <v>24450.29</v>
      </c>
      <c r="F53" s="82">
        <v>0</v>
      </c>
      <c r="G53" s="56">
        <f t="shared" si="0"/>
        <v>0</v>
      </c>
      <c r="H53" s="63">
        <v>-5.8207660913467407E-11</v>
      </c>
      <c r="I53" s="386">
        <v>24450.290000000059</v>
      </c>
      <c r="K53" s="16"/>
    </row>
    <row r="54" spans="2:11" ht="25.5" customHeight="1" thickTop="1" thickBot="1" x14ac:dyDescent="0.4">
      <c r="B54" s="396" t="s">
        <v>1</v>
      </c>
      <c r="C54" s="391">
        <v>6654</v>
      </c>
      <c r="D54" s="392">
        <f t="shared" si="1"/>
        <v>0.92532332081768875</v>
      </c>
      <c r="E54" s="381">
        <v>5784230.2399999993</v>
      </c>
      <c r="F54" s="391">
        <v>537</v>
      </c>
      <c r="G54" s="392">
        <f t="shared" si="0"/>
        <v>7.4676679182311217E-2</v>
      </c>
      <c r="H54" s="381">
        <v>277985.69000000204</v>
      </c>
      <c r="I54" s="387">
        <v>5506244.549999998</v>
      </c>
      <c r="K54" s="16"/>
    </row>
    <row r="55" spans="2:11" x14ac:dyDescent="0.35">
      <c r="K55" s="16"/>
    </row>
  </sheetData>
  <phoneticPr fontId="2" type="noConversion"/>
  <hyperlinks>
    <hyperlink ref="J1" location="INDICE!A1" display="VOLVER AL ÍNDICE"/>
    <hyperlink ref="J1:K1" location="INDICE!A118:N118" display="VOLVER AL ÍNDICE"/>
  </hyperlinks>
  <printOptions horizontalCentered="1"/>
  <pageMargins left="0.19685039370078741" right="0.19685039370078741" top="0.39370078740157483" bottom="0" header="0" footer="0"/>
  <pageSetup paperSize="9" scale="90" orientation="portrait" horizontalDpi="4294967293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66FFFF"/>
  </sheetPr>
  <dimension ref="A1:Q30"/>
  <sheetViews>
    <sheetView showGridLines="0" zoomScaleNormal="100" workbookViewId="0"/>
  </sheetViews>
  <sheetFormatPr baseColWidth="10" defaultColWidth="9.1328125" defaultRowHeight="12.75" x14ac:dyDescent="0.35"/>
  <cols>
    <col min="1" max="1" width="1.73046875" style="6" customWidth="1"/>
    <col min="2" max="2" width="22.59765625" style="6" customWidth="1"/>
    <col min="3" max="8" width="12.3984375" style="6" customWidth="1"/>
    <col min="9" max="9" width="12.73046875" style="6" customWidth="1"/>
    <col min="10" max="10" width="10.1328125" style="10" customWidth="1"/>
    <col min="11" max="12" width="10.1328125" style="6" customWidth="1"/>
    <col min="13" max="16384" width="9.1328125" style="6"/>
  </cols>
  <sheetData>
    <row r="1" spans="1:12" ht="18.399999999999999" thickTop="1" thickBot="1" x14ac:dyDescent="0.45">
      <c r="A1" s="7"/>
      <c r="B1" s="2" t="s">
        <v>355</v>
      </c>
      <c r="I1" s="112"/>
      <c r="J1" s="195"/>
      <c r="K1" s="549" t="s">
        <v>180</v>
      </c>
      <c r="L1" s="550"/>
    </row>
    <row r="2" spans="1:12" ht="12" customHeight="1" thickTop="1" x14ac:dyDescent="0.35">
      <c r="A2" s="7"/>
      <c r="B2" s="2"/>
    </row>
    <row r="3" spans="1:12" ht="17.649999999999999" x14ac:dyDescent="0.35">
      <c r="A3" s="7"/>
      <c r="B3" s="2" t="s">
        <v>264</v>
      </c>
    </row>
    <row r="4" spans="1:12" ht="6" customHeight="1" x14ac:dyDescent="0.35">
      <c r="A4" s="7"/>
      <c r="B4" s="3"/>
      <c r="E4" s="11"/>
    </row>
    <row r="5" spans="1:12" ht="15" customHeight="1" x14ac:dyDescent="0.4">
      <c r="A5" s="7"/>
      <c r="B5" s="5" t="s">
        <v>76</v>
      </c>
      <c r="C5" s="10"/>
      <c r="D5" s="10"/>
      <c r="E5" s="10"/>
      <c r="F5" s="10"/>
    </row>
    <row r="6" spans="1:12" ht="11.25" customHeight="1" thickBot="1" x14ac:dyDescent="0.4">
      <c r="A6" s="7"/>
      <c r="B6" s="3"/>
      <c r="C6" s="3"/>
      <c r="E6" s="22"/>
      <c r="F6" s="22"/>
      <c r="H6" s="15" t="s">
        <v>88</v>
      </c>
    </row>
    <row r="7" spans="1:12" ht="60" customHeight="1" thickBot="1" x14ac:dyDescent="0.4">
      <c r="A7" s="7"/>
      <c r="B7" s="375" t="s">
        <v>0</v>
      </c>
      <c r="C7" s="522" t="s">
        <v>63</v>
      </c>
      <c r="D7" s="354" t="s">
        <v>64</v>
      </c>
      <c r="E7" s="394" t="s">
        <v>112</v>
      </c>
      <c r="F7" s="394" t="s">
        <v>177</v>
      </c>
      <c r="G7" s="395" t="s">
        <v>113</v>
      </c>
      <c r="H7" s="356" t="s">
        <v>277</v>
      </c>
      <c r="I7" s="11"/>
      <c r="J7" s="7"/>
    </row>
    <row r="8" spans="1:12" ht="18" customHeight="1" thickTop="1" x14ac:dyDescent="0.35">
      <c r="A8" s="7"/>
      <c r="B8" s="376" t="s">
        <v>81</v>
      </c>
      <c r="C8" s="34">
        <v>7562021.8799999999</v>
      </c>
      <c r="D8" s="34">
        <v>6295606.9100000001</v>
      </c>
      <c r="E8" s="34">
        <v>1266414.9699999997</v>
      </c>
      <c r="F8" s="34">
        <v>338932.25</v>
      </c>
      <c r="G8" s="39">
        <v>927482.71999999974</v>
      </c>
      <c r="H8" s="361">
        <v>0.12265009738374359</v>
      </c>
      <c r="I8" s="7"/>
      <c r="J8" s="17"/>
      <c r="K8" s="14"/>
    </row>
    <row r="9" spans="1:12" ht="18" customHeight="1" x14ac:dyDescent="0.35">
      <c r="A9" s="7"/>
      <c r="B9" s="358" t="s">
        <v>82</v>
      </c>
      <c r="C9" s="34">
        <v>3004727.0399999996</v>
      </c>
      <c r="D9" s="34">
        <v>2679677.08</v>
      </c>
      <c r="E9" s="34">
        <v>325049.9599999995</v>
      </c>
      <c r="F9" s="34">
        <v>230143.02</v>
      </c>
      <c r="G9" s="40">
        <v>94906.939999999508</v>
      </c>
      <c r="H9" s="361">
        <v>3.158587743131553E-2</v>
      </c>
      <c r="I9" s="7"/>
      <c r="J9" s="17"/>
      <c r="K9" s="14"/>
    </row>
    <row r="10" spans="1:12" ht="18" customHeight="1" x14ac:dyDescent="0.35">
      <c r="A10" s="7"/>
      <c r="B10" s="358" t="s">
        <v>83</v>
      </c>
      <c r="C10" s="34">
        <v>10708924</v>
      </c>
      <c r="D10" s="34">
        <v>9232398.7599999998</v>
      </c>
      <c r="E10" s="34">
        <v>1476525.2400000002</v>
      </c>
      <c r="F10" s="34">
        <v>589070.68000000005</v>
      </c>
      <c r="G10" s="40">
        <v>887454.56000000017</v>
      </c>
      <c r="H10" s="361">
        <v>8.287056290622663E-2</v>
      </c>
      <c r="I10" s="7"/>
      <c r="J10" s="17"/>
      <c r="K10" s="14"/>
    </row>
    <row r="11" spans="1:12" ht="18" customHeight="1" x14ac:dyDescent="0.35">
      <c r="A11" s="7"/>
      <c r="B11" s="358" t="s">
        <v>84</v>
      </c>
      <c r="C11" s="34">
        <v>6467251.9399999995</v>
      </c>
      <c r="D11" s="34">
        <v>5485788.25</v>
      </c>
      <c r="E11" s="34">
        <v>981463.68999999948</v>
      </c>
      <c r="F11" s="34">
        <v>371540.27</v>
      </c>
      <c r="G11" s="40">
        <v>609923.41999999946</v>
      </c>
      <c r="H11" s="361">
        <v>9.4309519044343815E-2</v>
      </c>
      <c r="I11" s="7"/>
      <c r="J11" s="17"/>
      <c r="K11" s="14"/>
    </row>
    <row r="12" spans="1:12" ht="18" customHeight="1" x14ac:dyDescent="0.35">
      <c r="A12" s="7"/>
      <c r="B12" s="358" t="s">
        <v>85</v>
      </c>
      <c r="C12" s="34">
        <v>7784371.8999999994</v>
      </c>
      <c r="D12" s="34">
        <v>6593986.5300000003</v>
      </c>
      <c r="E12" s="34">
        <v>1190385.3699999992</v>
      </c>
      <c r="F12" s="34">
        <v>362454.99</v>
      </c>
      <c r="G12" s="40">
        <v>827930.37999999919</v>
      </c>
      <c r="H12" s="361">
        <v>0.10635801971383192</v>
      </c>
      <c r="I12" s="7"/>
      <c r="J12" s="17"/>
      <c r="K12" s="14"/>
    </row>
    <row r="13" spans="1:12" ht="18" customHeight="1" x14ac:dyDescent="0.35">
      <c r="A13" s="7"/>
      <c r="B13" s="358" t="s">
        <v>86</v>
      </c>
      <c r="C13" s="34">
        <v>8492897.2599999998</v>
      </c>
      <c r="D13" s="34">
        <v>7115356.0100000007</v>
      </c>
      <c r="E13" s="34">
        <v>1377541.2499999991</v>
      </c>
      <c r="F13" s="34">
        <v>314770.03000000003</v>
      </c>
      <c r="G13" s="40">
        <v>1062771.219999999</v>
      </c>
      <c r="H13" s="361">
        <v>0.1251364743343191</v>
      </c>
      <c r="I13" s="7"/>
      <c r="J13" s="17"/>
      <c r="K13" s="14"/>
    </row>
    <row r="14" spans="1:12" ht="18" customHeight="1" thickBot="1" x14ac:dyDescent="0.4">
      <c r="A14" s="7"/>
      <c r="B14" s="369" t="s">
        <v>87</v>
      </c>
      <c r="C14" s="36">
        <v>6277078.3299999991</v>
      </c>
      <c r="D14" s="37">
        <v>5003406.3899999997</v>
      </c>
      <c r="E14" s="37">
        <v>1273671.9399999995</v>
      </c>
      <c r="F14" s="37">
        <v>177896.62</v>
      </c>
      <c r="G14" s="41">
        <v>1095775.3199999994</v>
      </c>
      <c r="H14" s="362">
        <v>0.17456773078057153</v>
      </c>
      <c r="I14" s="7"/>
      <c r="J14" s="17"/>
      <c r="K14" s="14"/>
    </row>
    <row r="15" spans="1:12" ht="27" customHeight="1" thickTop="1" thickBot="1" x14ac:dyDescent="0.4">
      <c r="A15" s="7"/>
      <c r="B15" s="377" t="s">
        <v>1</v>
      </c>
      <c r="C15" s="364">
        <v>50297272.349999994</v>
      </c>
      <c r="D15" s="364">
        <v>42406219.93</v>
      </c>
      <c r="E15" s="364">
        <v>7891052.4199999943</v>
      </c>
      <c r="F15" s="364">
        <v>2384807.8600000003</v>
      </c>
      <c r="G15" s="365">
        <v>5506244.5599999959</v>
      </c>
      <c r="H15" s="363">
        <v>0.10947401922084542</v>
      </c>
      <c r="I15" s="7"/>
      <c r="J15" s="17"/>
      <c r="K15" s="14"/>
    </row>
    <row r="16" spans="1:12" ht="18" customHeight="1" x14ac:dyDescent="0.35">
      <c r="H16" s="10"/>
    </row>
    <row r="17" spans="2:17" ht="39" customHeight="1" x14ac:dyDescent="0.35">
      <c r="B17" s="115" t="s">
        <v>332</v>
      </c>
      <c r="C17" s="115"/>
      <c r="D17" s="115"/>
      <c r="E17" s="115"/>
      <c r="F17" s="115"/>
      <c r="G17" s="115"/>
      <c r="H17" s="115"/>
      <c r="I17" s="115"/>
    </row>
    <row r="18" spans="2:17" ht="6" customHeight="1" x14ac:dyDescent="0.35"/>
    <row r="19" spans="2:17" ht="15" customHeight="1" x14ac:dyDescent="0.4">
      <c r="B19" s="5" t="s">
        <v>76</v>
      </c>
    </row>
    <row r="20" spans="2:17" ht="11.25" customHeight="1" thickBot="1" x14ac:dyDescent="0.4">
      <c r="I20" s="15" t="s">
        <v>88</v>
      </c>
      <c r="J20" s="20"/>
    </row>
    <row r="21" spans="2:17" ht="39.75" customHeight="1" thickBot="1" x14ac:dyDescent="0.4">
      <c r="B21" s="525" t="s">
        <v>93</v>
      </c>
      <c r="C21" s="630"/>
      <c r="D21" s="630" t="s">
        <v>69</v>
      </c>
      <c r="E21" s="631"/>
      <c r="F21" s="632"/>
      <c r="G21" s="632" t="s">
        <v>70</v>
      </c>
      <c r="H21" s="632"/>
      <c r="I21" s="520" t="s">
        <v>412</v>
      </c>
      <c r="J21" s="121"/>
    </row>
    <row r="22" spans="2:17" ht="60" customHeight="1" thickTop="1" thickBot="1" x14ac:dyDescent="0.4">
      <c r="B22" s="526"/>
      <c r="C22" s="633" t="s">
        <v>413</v>
      </c>
      <c r="D22" s="634" t="s">
        <v>67</v>
      </c>
      <c r="E22" s="635" t="s">
        <v>414</v>
      </c>
      <c r="F22" s="633" t="s">
        <v>316</v>
      </c>
      <c r="G22" s="634" t="s">
        <v>68</v>
      </c>
      <c r="H22" s="636" t="s">
        <v>317</v>
      </c>
      <c r="I22" s="637"/>
      <c r="J22" s="121"/>
    </row>
    <row r="23" spans="2:17" ht="18.75" customHeight="1" thickTop="1" x14ac:dyDescent="0.35">
      <c r="B23" s="376" t="s">
        <v>81</v>
      </c>
      <c r="C23" s="59">
        <v>2</v>
      </c>
      <c r="D23" s="33">
        <f>C23/($C23+$F23)</f>
        <v>1</v>
      </c>
      <c r="E23" s="39">
        <v>927482.72</v>
      </c>
      <c r="F23" s="34">
        <v>0</v>
      </c>
      <c r="G23" s="33">
        <f>F23/($C23+$F23)</f>
        <v>0</v>
      </c>
      <c r="H23" s="39">
        <v>0</v>
      </c>
      <c r="I23" s="385">
        <v>927482.71999999974</v>
      </c>
      <c r="J23" s="129"/>
      <c r="K23" s="534"/>
      <c r="L23" s="535"/>
      <c r="M23" s="536"/>
      <c r="N23" s="536"/>
      <c r="O23" s="535"/>
      <c r="P23" s="536"/>
      <c r="Q23" s="537"/>
    </row>
    <row r="24" spans="2:17" ht="18.75" customHeight="1" x14ac:dyDescent="0.35">
      <c r="B24" s="358" t="s">
        <v>82</v>
      </c>
      <c r="C24" s="59">
        <v>2</v>
      </c>
      <c r="D24" s="33">
        <f t="shared" ref="D24:D30" si="0">C24/($C24+$F24)</f>
        <v>0.5</v>
      </c>
      <c r="E24" s="40">
        <v>130704.99</v>
      </c>
      <c r="F24" s="34">
        <v>2</v>
      </c>
      <c r="G24" s="33">
        <f t="shared" ref="G24:G30" si="1">F24/($C24+$F24)</f>
        <v>0.5</v>
      </c>
      <c r="H24" s="40">
        <v>35798.050000000498</v>
      </c>
      <c r="I24" s="385">
        <v>94906.939999999508</v>
      </c>
      <c r="J24" s="129"/>
      <c r="K24" s="534"/>
      <c r="L24" s="535"/>
      <c r="M24" s="536"/>
      <c r="N24" s="536"/>
      <c r="O24" s="535"/>
      <c r="P24" s="536"/>
      <c r="Q24" s="537"/>
    </row>
    <row r="25" spans="2:17" ht="18.75" customHeight="1" x14ac:dyDescent="0.35">
      <c r="B25" s="358" t="s">
        <v>83</v>
      </c>
      <c r="C25" s="59">
        <v>48</v>
      </c>
      <c r="D25" s="33">
        <f t="shared" si="0"/>
        <v>0.8571428571428571</v>
      </c>
      <c r="E25" s="40">
        <v>935911.68</v>
      </c>
      <c r="F25" s="34">
        <v>8</v>
      </c>
      <c r="G25" s="33">
        <f t="shared" si="1"/>
        <v>0.14285714285714285</v>
      </c>
      <c r="H25" s="40">
        <v>48457.119999999879</v>
      </c>
      <c r="I25" s="385">
        <v>887454.56000000017</v>
      </c>
      <c r="J25" s="129"/>
      <c r="K25" s="534"/>
      <c r="L25" s="535"/>
      <c r="M25" s="536"/>
      <c r="N25" s="536"/>
      <c r="O25" s="535"/>
      <c r="P25" s="536"/>
      <c r="Q25" s="537"/>
    </row>
    <row r="26" spans="2:17" ht="18.75" customHeight="1" x14ac:dyDescent="0.35">
      <c r="B26" s="358" t="s">
        <v>84</v>
      </c>
      <c r="C26" s="59">
        <v>76</v>
      </c>
      <c r="D26" s="33">
        <f t="shared" si="0"/>
        <v>0.91566265060240959</v>
      </c>
      <c r="E26" s="40">
        <v>635592.09</v>
      </c>
      <c r="F26" s="34">
        <v>7</v>
      </c>
      <c r="G26" s="33">
        <f t="shared" si="1"/>
        <v>8.4337349397590355E-2</v>
      </c>
      <c r="H26" s="40">
        <v>25668.670000000508</v>
      </c>
      <c r="I26" s="385">
        <v>609923.41999999946</v>
      </c>
      <c r="J26" s="129"/>
      <c r="K26" s="534"/>
      <c r="L26" s="535"/>
      <c r="M26" s="536"/>
      <c r="N26" s="536"/>
      <c r="O26" s="535"/>
      <c r="P26" s="536"/>
      <c r="Q26" s="537"/>
    </row>
    <row r="27" spans="2:17" ht="18.75" customHeight="1" x14ac:dyDescent="0.35">
      <c r="B27" s="358" t="s">
        <v>85</v>
      </c>
      <c r="C27" s="59">
        <v>240</v>
      </c>
      <c r="D27" s="33">
        <f t="shared" si="0"/>
        <v>0.91603053435114501</v>
      </c>
      <c r="E27" s="40">
        <v>889702.85</v>
      </c>
      <c r="F27" s="34">
        <v>22</v>
      </c>
      <c r="G27" s="33">
        <f t="shared" si="1"/>
        <v>8.3969465648854963E-2</v>
      </c>
      <c r="H27" s="40">
        <v>61772.470000000787</v>
      </c>
      <c r="I27" s="385">
        <v>827930.37999999919</v>
      </c>
      <c r="J27" s="129"/>
      <c r="K27" s="534"/>
      <c r="L27" s="535"/>
      <c r="M27" s="536"/>
      <c r="N27" s="536"/>
      <c r="O27" s="535"/>
      <c r="P27" s="536"/>
      <c r="Q27" s="537"/>
    </row>
    <row r="28" spans="2:17" ht="18.75" customHeight="1" x14ac:dyDescent="0.35">
      <c r="B28" s="358" t="s">
        <v>86</v>
      </c>
      <c r="C28" s="59">
        <v>797</v>
      </c>
      <c r="D28" s="33">
        <f t="shared" si="0"/>
        <v>0.92566782810685244</v>
      </c>
      <c r="E28" s="40">
        <v>1117243.58</v>
      </c>
      <c r="F28" s="34">
        <v>64</v>
      </c>
      <c r="G28" s="33">
        <f t="shared" si="1"/>
        <v>7.4332171893147503E-2</v>
      </c>
      <c r="H28" s="40">
        <v>54472.360000001034</v>
      </c>
      <c r="I28" s="385">
        <v>1062771.219999999</v>
      </c>
      <c r="J28" s="129"/>
      <c r="K28" s="534"/>
      <c r="L28" s="535"/>
      <c r="M28" s="536"/>
      <c r="N28" s="536"/>
      <c r="O28" s="535"/>
      <c r="P28" s="536"/>
      <c r="Q28" s="537"/>
    </row>
    <row r="29" spans="2:17" ht="18.75" customHeight="1" thickBot="1" x14ac:dyDescent="0.4">
      <c r="B29" s="369" t="s">
        <v>87</v>
      </c>
      <c r="C29" s="62">
        <v>5489</v>
      </c>
      <c r="D29" s="103">
        <f t="shared" si="0"/>
        <v>0.92672632112105358</v>
      </c>
      <c r="E29" s="41">
        <v>1147592.3400000001</v>
      </c>
      <c r="F29" s="37">
        <v>434</v>
      </c>
      <c r="G29" s="103">
        <f t="shared" si="1"/>
        <v>7.327367887894648E-2</v>
      </c>
      <c r="H29" s="41">
        <v>51817.020000000717</v>
      </c>
      <c r="I29" s="386">
        <v>1095775.3199999994</v>
      </c>
      <c r="J29" s="129"/>
      <c r="K29" s="534"/>
      <c r="L29" s="535"/>
      <c r="M29" s="536"/>
      <c r="N29" s="536"/>
      <c r="O29" s="535"/>
      <c r="P29" s="536"/>
      <c r="Q29" s="537"/>
    </row>
    <row r="30" spans="2:17" ht="27" customHeight="1" thickTop="1" thickBot="1" x14ac:dyDescent="0.4">
      <c r="B30" s="377" t="s">
        <v>1</v>
      </c>
      <c r="C30" s="370">
        <v>6654</v>
      </c>
      <c r="D30" s="393">
        <f t="shared" si="0"/>
        <v>0.92532332081768875</v>
      </c>
      <c r="E30" s="365">
        <v>5784230.25</v>
      </c>
      <c r="F30" s="364">
        <v>537</v>
      </c>
      <c r="G30" s="393">
        <f t="shared" si="1"/>
        <v>7.4676679182311217E-2</v>
      </c>
      <c r="H30" s="365">
        <v>277985.69000000344</v>
      </c>
      <c r="I30" s="387">
        <v>5506244.5599999959</v>
      </c>
      <c r="J30" s="126"/>
      <c r="K30" s="538"/>
      <c r="L30" s="539"/>
      <c r="M30" s="540"/>
      <c r="N30" s="540"/>
      <c r="O30" s="539"/>
      <c r="P30" s="540"/>
      <c r="Q30" s="538"/>
    </row>
  </sheetData>
  <phoneticPr fontId="2" type="noConversion"/>
  <hyperlinks>
    <hyperlink ref="K1" location="INDICE!A1" display="VOLVER AL ÍNDICE"/>
    <hyperlink ref="K1:L1" location="INDICE!A118:N118" display="VOLVER AL ÍNDICE"/>
  </hyperlinks>
  <printOptions horizontalCentered="1"/>
  <pageMargins left="0.19685039370078741" right="0.19685039370078741" top="0.59055118110236227" bottom="0.19685039370078741" header="0" footer="0"/>
  <pageSetup paperSize="9" scale="90" orientation="portrait" horizontalDpi="4294967293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66FFFF"/>
  </sheetPr>
  <dimension ref="A1:N26"/>
  <sheetViews>
    <sheetView showGridLines="0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16.265625" style="6" customWidth="1"/>
    <col min="3" max="7" width="12.73046875" style="6" customWidth="1"/>
    <col min="8" max="8" width="13.59765625" style="6" customWidth="1"/>
    <col min="9" max="9" width="13" style="6" customWidth="1"/>
    <col min="10" max="10" width="8" style="10" customWidth="1"/>
    <col min="11" max="12" width="10.3984375" style="6" customWidth="1"/>
    <col min="13" max="16384" width="9.1328125" style="6"/>
  </cols>
  <sheetData>
    <row r="1" spans="1:12" ht="18.399999999999999" thickTop="1" thickBot="1" x14ac:dyDescent="0.45">
      <c r="A1" s="7"/>
      <c r="B1" s="2" t="s">
        <v>355</v>
      </c>
      <c r="I1" s="112"/>
      <c r="J1" s="195"/>
      <c r="K1" s="549" t="s">
        <v>180</v>
      </c>
      <c r="L1" s="550"/>
    </row>
    <row r="2" spans="1:12" ht="12" customHeight="1" thickTop="1" x14ac:dyDescent="0.35">
      <c r="A2" s="7"/>
      <c r="B2" s="2"/>
    </row>
    <row r="3" spans="1:12" ht="17.649999999999999" x14ac:dyDescent="0.35">
      <c r="A3" s="7"/>
      <c r="B3" s="2" t="s">
        <v>265</v>
      </c>
    </row>
    <row r="4" spans="1:12" ht="6" customHeight="1" x14ac:dyDescent="0.35">
      <c r="A4" s="7"/>
      <c r="B4" s="3"/>
      <c r="E4" s="11"/>
    </row>
    <row r="5" spans="1:12" ht="15" customHeight="1" x14ac:dyDescent="0.4">
      <c r="A5" s="7"/>
      <c r="B5" s="5" t="s">
        <v>76</v>
      </c>
      <c r="C5" s="10"/>
      <c r="D5" s="10"/>
      <c r="E5" s="10"/>
      <c r="F5" s="10"/>
    </row>
    <row r="6" spans="1:12" ht="11.25" customHeight="1" thickBot="1" x14ac:dyDescent="0.4">
      <c r="A6" s="7"/>
      <c r="B6" s="3"/>
      <c r="C6" s="3"/>
      <c r="E6" s="22"/>
      <c r="F6" s="22"/>
      <c r="H6" s="15" t="s">
        <v>88</v>
      </c>
    </row>
    <row r="7" spans="1:12" ht="60" customHeight="1" thickBot="1" x14ac:dyDescent="0.4">
      <c r="A7" s="7"/>
      <c r="B7" s="353" t="s">
        <v>2</v>
      </c>
      <c r="C7" s="522" t="s">
        <v>63</v>
      </c>
      <c r="D7" s="354" t="s">
        <v>64</v>
      </c>
      <c r="E7" s="394" t="s">
        <v>112</v>
      </c>
      <c r="F7" s="394" t="s">
        <v>177</v>
      </c>
      <c r="G7" s="395" t="s">
        <v>113</v>
      </c>
      <c r="H7" s="356" t="s">
        <v>277</v>
      </c>
      <c r="I7" s="11"/>
      <c r="J7" s="7"/>
    </row>
    <row r="8" spans="1:12" ht="18" customHeight="1" thickTop="1" x14ac:dyDescent="0.35">
      <c r="A8" s="7"/>
      <c r="B8" s="357" t="s">
        <v>89</v>
      </c>
      <c r="C8" s="34">
        <v>50297272.349999994</v>
      </c>
      <c r="D8" s="34">
        <v>42406219.93</v>
      </c>
      <c r="E8" s="34">
        <v>7891052.4199999943</v>
      </c>
      <c r="F8" s="34">
        <v>2384807.8600000003</v>
      </c>
      <c r="G8" s="39">
        <v>5506244.559999994</v>
      </c>
      <c r="H8" s="361">
        <v>0.10947401922084538</v>
      </c>
      <c r="I8" s="7"/>
      <c r="J8" s="7"/>
    </row>
    <row r="9" spans="1:12" ht="18" customHeight="1" x14ac:dyDescent="0.35">
      <c r="A9" s="7"/>
      <c r="B9" s="358" t="s">
        <v>110</v>
      </c>
      <c r="C9" s="34">
        <v>6407529.2199999997</v>
      </c>
      <c r="D9" s="34">
        <v>4628935.46</v>
      </c>
      <c r="E9" s="34">
        <v>1778593.7599999998</v>
      </c>
      <c r="F9" s="34">
        <v>441548.99</v>
      </c>
      <c r="G9" s="40">
        <v>1337044.7699999998</v>
      </c>
      <c r="H9" s="361">
        <v>0.20866776008241128</v>
      </c>
      <c r="I9" s="7"/>
      <c r="J9" s="7"/>
    </row>
    <row r="10" spans="1:12" ht="18" customHeight="1" x14ac:dyDescent="0.35">
      <c r="A10" s="7"/>
      <c r="B10" s="358" t="s">
        <v>91</v>
      </c>
      <c r="C10" s="34">
        <v>14614276.01</v>
      </c>
      <c r="D10" s="34">
        <v>14168159.76</v>
      </c>
      <c r="E10" s="34">
        <v>446116.25</v>
      </c>
      <c r="F10" s="34">
        <v>222372.14</v>
      </c>
      <c r="G10" s="40">
        <v>223744.11</v>
      </c>
      <c r="H10" s="361">
        <v>1.5309968817264728E-2</v>
      </c>
      <c r="I10" s="7"/>
      <c r="J10" s="7"/>
    </row>
    <row r="11" spans="1:12" ht="18" customHeight="1" x14ac:dyDescent="0.35">
      <c r="A11" s="7"/>
      <c r="B11" s="358" t="s">
        <v>99</v>
      </c>
      <c r="C11" s="34">
        <v>590529.27999999991</v>
      </c>
      <c r="D11" s="34">
        <v>481745.94</v>
      </c>
      <c r="E11" s="34">
        <v>108783.33999999991</v>
      </c>
      <c r="F11" s="34">
        <v>7464.76</v>
      </c>
      <c r="G11" s="40">
        <v>101318.57999999991</v>
      </c>
      <c r="H11" s="361">
        <v>0.17157249171455127</v>
      </c>
      <c r="I11" s="7"/>
      <c r="J11" s="7"/>
    </row>
    <row r="12" spans="1:12" ht="18" customHeight="1" thickBot="1" x14ac:dyDescent="0.4">
      <c r="A12" s="7"/>
      <c r="B12" s="359" t="s">
        <v>100</v>
      </c>
      <c r="C12" s="36">
        <v>1768797.49</v>
      </c>
      <c r="D12" s="37">
        <v>1528065.3900000001</v>
      </c>
      <c r="E12" s="37">
        <v>240732.09999999986</v>
      </c>
      <c r="F12" s="37">
        <v>1984.46</v>
      </c>
      <c r="G12" s="41">
        <v>238747.63999999987</v>
      </c>
      <c r="H12" s="362">
        <v>0.13497737380891459</v>
      </c>
      <c r="I12" s="7"/>
      <c r="J12" s="7"/>
    </row>
    <row r="13" spans="1:12" ht="27" customHeight="1" thickTop="1" thickBot="1" x14ac:dyDescent="0.4">
      <c r="A13" s="7"/>
      <c r="B13" s="360" t="s">
        <v>92</v>
      </c>
      <c r="C13" s="364">
        <v>73678404.349999994</v>
      </c>
      <c r="D13" s="364">
        <v>63213126.479999997</v>
      </c>
      <c r="E13" s="364">
        <v>10465277.869999997</v>
      </c>
      <c r="F13" s="364">
        <v>3058178.2100000004</v>
      </c>
      <c r="G13" s="365">
        <v>7407099.6599999964</v>
      </c>
      <c r="H13" s="363">
        <v>0.100532845755094</v>
      </c>
      <c r="I13" s="7"/>
      <c r="J13" s="7"/>
    </row>
    <row r="14" spans="1:12" ht="24" customHeight="1" x14ac:dyDescent="0.35">
      <c r="H14" s="10"/>
    </row>
    <row r="15" spans="1:12" ht="39" customHeight="1" x14ac:dyDescent="0.35">
      <c r="B15" s="115" t="s">
        <v>331</v>
      </c>
      <c r="C15" s="115"/>
      <c r="D15" s="115"/>
      <c r="E15" s="115"/>
      <c r="F15" s="115"/>
      <c r="G15" s="115"/>
      <c r="H15" s="115"/>
      <c r="I15" s="115"/>
    </row>
    <row r="16" spans="1:12" ht="6" customHeight="1" x14ac:dyDescent="0.35"/>
    <row r="17" spans="2:14" ht="15" customHeight="1" x14ac:dyDescent="0.4">
      <c r="B17" s="5" t="s">
        <v>76</v>
      </c>
    </row>
    <row r="18" spans="2:14" ht="11.25" customHeight="1" thickBot="1" x14ac:dyDescent="0.4">
      <c r="I18" s="15" t="s">
        <v>88</v>
      </c>
      <c r="J18" s="20"/>
    </row>
    <row r="19" spans="2:14" ht="39" customHeight="1" thickBot="1" x14ac:dyDescent="0.4">
      <c r="B19" s="527" t="s">
        <v>2</v>
      </c>
      <c r="C19" s="630"/>
      <c r="D19" s="630" t="s">
        <v>69</v>
      </c>
      <c r="E19" s="631"/>
      <c r="F19" s="632"/>
      <c r="G19" s="632" t="s">
        <v>70</v>
      </c>
      <c r="H19" s="632"/>
      <c r="I19" s="520" t="s">
        <v>412</v>
      </c>
      <c r="J19" s="121"/>
    </row>
    <row r="20" spans="2:14" ht="60" customHeight="1" thickTop="1" thickBot="1" x14ac:dyDescent="0.4">
      <c r="B20" s="528"/>
      <c r="C20" s="633" t="s">
        <v>413</v>
      </c>
      <c r="D20" s="634" t="s">
        <v>67</v>
      </c>
      <c r="E20" s="635" t="s">
        <v>414</v>
      </c>
      <c r="F20" s="633" t="s">
        <v>316</v>
      </c>
      <c r="G20" s="634" t="s">
        <v>68</v>
      </c>
      <c r="H20" s="636" t="s">
        <v>317</v>
      </c>
      <c r="I20" s="637"/>
      <c r="J20" s="121"/>
    </row>
    <row r="21" spans="2:14" ht="18" customHeight="1" thickTop="1" x14ac:dyDescent="0.35">
      <c r="B21" s="357" t="s">
        <v>89</v>
      </c>
      <c r="C21" s="34">
        <v>2</v>
      </c>
      <c r="D21" s="33">
        <f t="shared" ref="D21:D26" si="0">C21/($C21+$F21)</f>
        <v>1</v>
      </c>
      <c r="E21" s="34">
        <v>1266414.96</v>
      </c>
      <c r="F21" s="34">
        <v>0</v>
      </c>
      <c r="G21" s="33">
        <f t="shared" ref="G21:G26" si="1">F21/($C21+$F21)</f>
        <v>0</v>
      </c>
      <c r="H21" s="39">
        <v>-9.9999997764825821E-3</v>
      </c>
      <c r="I21" s="373">
        <v>1266414.9699999997</v>
      </c>
      <c r="J21" s="125"/>
      <c r="K21" s="504"/>
      <c r="L21" s="16"/>
      <c r="N21" s="16"/>
    </row>
    <row r="22" spans="2:14" ht="18" customHeight="1" x14ac:dyDescent="0.35">
      <c r="B22" s="358" t="s">
        <v>110</v>
      </c>
      <c r="C22" s="34">
        <v>4</v>
      </c>
      <c r="D22" s="33">
        <f t="shared" si="0"/>
        <v>1</v>
      </c>
      <c r="E22" s="34">
        <v>325049.95999999996</v>
      </c>
      <c r="F22" s="34">
        <v>0</v>
      </c>
      <c r="G22" s="33">
        <f t="shared" si="1"/>
        <v>0</v>
      </c>
      <c r="H22" s="40">
        <v>4.6566128730773926E-10</v>
      </c>
      <c r="I22" s="373">
        <v>325049.9599999995</v>
      </c>
      <c r="J22" s="125"/>
      <c r="K22" s="504"/>
      <c r="L22" s="16"/>
      <c r="N22" s="16"/>
    </row>
    <row r="23" spans="2:14" ht="18" customHeight="1" x14ac:dyDescent="0.35">
      <c r="B23" s="358" t="s">
        <v>91</v>
      </c>
      <c r="C23" s="34">
        <v>55</v>
      </c>
      <c r="D23" s="33">
        <f t="shared" si="0"/>
        <v>0.9821428571428571</v>
      </c>
      <c r="E23" s="34">
        <v>1483535.33</v>
      </c>
      <c r="F23" s="34">
        <v>1</v>
      </c>
      <c r="G23" s="33">
        <f t="shared" si="1"/>
        <v>1.7857142857142856E-2</v>
      </c>
      <c r="H23" s="40">
        <v>7010.089999999851</v>
      </c>
      <c r="I23" s="373">
        <v>1476525.2400000002</v>
      </c>
      <c r="J23" s="125"/>
      <c r="K23" s="504"/>
      <c r="L23" s="16"/>
      <c r="N23" s="16"/>
    </row>
    <row r="24" spans="2:14" ht="18" customHeight="1" x14ac:dyDescent="0.35">
      <c r="B24" s="358" t="s">
        <v>99</v>
      </c>
      <c r="C24" s="34">
        <v>81</v>
      </c>
      <c r="D24" s="33">
        <f t="shared" si="0"/>
        <v>0.97590361445783136</v>
      </c>
      <c r="E24" s="34">
        <v>984712.6799999997</v>
      </c>
      <c r="F24" s="34">
        <v>2</v>
      </c>
      <c r="G24" s="33">
        <f t="shared" si="1"/>
        <v>2.4096385542168676E-2</v>
      </c>
      <c r="H24" s="40">
        <v>3248.9900000002235</v>
      </c>
      <c r="I24" s="373">
        <v>981463.68999999948</v>
      </c>
      <c r="J24" s="125"/>
      <c r="K24" s="504"/>
      <c r="L24" s="16"/>
      <c r="N24" s="16"/>
    </row>
    <row r="25" spans="2:14" ht="18" customHeight="1" thickBot="1" x14ac:dyDescent="0.4">
      <c r="B25" s="369" t="s">
        <v>100</v>
      </c>
      <c r="C25" s="36">
        <v>255</v>
      </c>
      <c r="D25" s="103">
        <f t="shared" si="0"/>
        <v>0.97328244274809161</v>
      </c>
      <c r="E25" s="37">
        <v>1209122.6000000006</v>
      </c>
      <c r="F25" s="37">
        <v>7</v>
      </c>
      <c r="G25" s="103">
        <f t="shared" si="1"/>
        <v>2.6717557251908396E-2</v>
      </c>
      <c r="H25" s="41">
        <v>18737.230000001378</v>
      </c>
      <c r="I25" s="374">
        <v>1190385.3699999992</v>
      </c>
      <c r="J25" s="125"/>
      <c r="K25" s="504"/>
      <c r="L25" s="16"/>
      <c r="N25" s="16"/>
    </row>
    <row r="26" spans="2:14" ht="27" customHeight="1" thickTop="1" thickBot="1" x14ac:dyDescent="0.4">
      <c r="B26" s="360" t="s">
        <v>92</v>
      </c>
      <c r="C26" s="364">
        <v>832</v>
      </c>
      <c r="D26" s="393">
        <f t="shared" si="0"/>
        <v>0.96631823461091759</v>
      </c>
      <c r="E26" s="364">
        <v>1411262.5700000003</v>
      </c>
      <c r="F26" s="364">
        <v>29</v>
      </c>
      <c r="G26" s="393">
        <f t="shared" si="1"/>
        <v>3.3681765389082463E-2</v>
      </c>
      <c r="H26" s="365">
        <v>33721.320000001229</v>
      </c>
      <c r="I26" s="372">
        <v>1377541.2499999991</v>
      </c>
      <c r="J26" s="126"/>
      <c r="K26" s="504"/>
      <c r="L26" s="16"/>
      <c r="N26" s="16"/>
    </row>
  </sheetData>
  <phoneticPr fontId="2" type="noConversion"/>
  <hyperlinks>
    <hyperlink ref="K1" location="INDICE!A1" display="VOLVER AL ÍNDICE"/>
    <hyperlink ref="K1:L1" location="INDICE!A118:N118" display="VOLVER AL ÍNDICE"/>
  </hyperlinks>
  <printOptions horizontalCentered="1"/>
  <pageMargins left="0.19685039370078741" right="0.19685039370078741" top="0.78740157480314965" bottom="0.19685039370078741" header="0" footer="0"/>
  <pageSetup paperSize="9" scale="90" orientation="portrait" horizontalDpi="4294967293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66FFFF"/>
  </sheetPr>
  <dimension ref="A1:O55"/>
  <sheetViews>
    <sheetView showGridLines="0" zoomScaleNormal="100" workbookViewId="0"/>
  </sheetViews>
  <sheetFormatPr baseColWidth="10" defaultColWidth="9.1328125" defaultRowHeight="12.75" x14ac:dyDescent="0.35"/>
  <cols>
    <col min="1" max="1" width="1.73046875" style="6" customWidth="1"/>
    <col min="2" max="2" width="21.73046875" style="6" customWidth="1"/>
    <col min="3" max="5" width="11.73046875" style="6" customWidth="1"/>
    <col min="6" max="6" width="12.265625" style="6" customWidth="1"/>
    <col min="7" max="7" width="11.73046875" style="10" customWidth="1"/>
    <col min="8" max="8" width="11.73046875" style="6" customWidth="1"/>
    <col min="9" max="9" width="14.3984375" style="6" customWidth="1"/>
    <col min="10" max="16384" width="9.1328125" style="6"/>
  </cols>
  <sheetData>
    <row r="1" spans="1:12" ht="18.399999999999999" thickTop="1" thickBot="1" x14ac:dyDescent="0.45">
      <c r="A1" s="7"/>
      <c r="B1" s="2" t="s">
        <v>354</v>
      </c>
      <c r="F1" s="11"/>
      <c r="G1" s="7"/>
      <c r="J1" s="112"/>
      <c r="K1" s="549" t="s">
        <v>180</v>
      </c>
      <c r="L1" s="550"/>
    </row>
    <row r="2" spans="1:12" ht="12" customHeight="1" thickTop="1" x14ac:dyDescent="0.35">
      <c r="A2" s="7"/>
      <c r="B2" s="2"/>
      <c r="F2" s="11"/>
      <c r="G2" s="7"/>
      <c r="H2" s="11"/>
    </row>
    <row r="3" spans="1:12" ht="17.649999999999999" x14ac:dyDescent="0.35">
      <c r="A3" s="7"/>
      <c r="B3" s="2" t="s">
        <v>267</v>
      </c>
    </row>
    <row r="4" spans="1:12" ht="6" customHeight="1" x14ac:dyDescent="0.35">
      <c r="A4" s="7"/>
      <c r="B4" s="3"/>
      <c r="E4" s="11"/>
    </row>
    <row r="5" spans="1:12" ht="15" customHeight="1" x14ac:dyDescent="0.4">
      <c r="A5" s="7"/>
      <c r="B5" s="5" t="s">
        <v>76</v>
      </c>
      <c r="C5" s="10"/>
      <c r="D5" s="10"/>
      <c r="E5" s="10"/>
      <c r="F5" s="10"/>
    </row>
    <row r="6" spans="1:12" ht="11.25" customHeight="1" thickBot="1" x14ac:dyDescent="0.4">
      <c r="A6" s="7"/>
      <c r="B6" s="3"/>
      <c r="C6" s="3"/>
      <c r="F6" s="15" t="s">
        <v>88</v>
      </c>
      <c r="G6" s="20"/>
    </row>
    <row r="7" spans="1:12" ht="52.5" customHeight="1" thickBot="1" x14ac:dyDescent="0.4">
      <c r="A7" s="7"/>
      <c r="B7" s="353" t="s">
        <v>8</v>
      </c>
      <c r="C7" s="522" t="s">
        <v>63</v>
      </c>
      <c r="D7" s="354" t="s">
        <v>64</v>
      </c>
      <c r="E7" s="355" t="s">
        <v>112</v>
      </c>
      <c r="F7" s="356" t="s">
        <v>275</v>
      </c>
      <c r="G7" s="118"/>
    </row>
    <row r="8" spans="1:12" ht="15.95" customHeight="1" thickTop="1" x14ac:dyDescent="0.35">
      <c r="A8" s="7"/>
      <c r="B8" s="357" t="s">
        <v>433</v>
      </c>
      <c r="C8" s="34">
        <v>8512342.9199999981</v>
      </c>
      <c r="D8" s="34">
        <v>7222539.1100000003</v>
      </c>
      <c r="E8" s="39">
        <v>1289803.8099999977</v>
      </c>
      <c r="F8" s="361">
        <v>0.15152159894423028</v>
      </c>
      <c r="G8" s="127"/>
    </row>
    <row r="9" spans="1:12" ht="15.95" customHeight="1" x14ac:dyDescent="0.35">
      <c r="A9" s="7"/>
      <c r="B9" s="358" t="s">
        <v>416</v>
      </c>
      <c r="C9" s="34">
        <v>1436084.82</v>
      </c>
      <c r="D9" s="34">
        <v>1266076.1900000002</v>
      </c>
      <c r="E9" s="40">
        <v>170008.62999999989</v>
      </c>
      <c r="F9" s="361">
        <v>0.11838341832761652</v>
      </c>
      <c r="G9" s="127"/>
    </row>
    <row r="10" spans="1:12" ht="15.95" customHeight="1" x14ac:dyDescent="0.35">
      <c r="A10" s="7"/>
      <c r="B10" s="358" t="s">
        <v>417</v>
      </c>
      <c r="C10" s="34">
        <v>937865.20000000007</v>
      </c>
      <c r="D10" s="34">
        <v>798546.55999999994</v>
      </c>
      <c r="E10" s="40">
        <v>139318.64000000013</v>
      </c>
      <c r="F10" s="361">
        <v>0.14854868268915417</v>
      </c>
      <c r="G10" s="127"/>
    </row>
    <row r="11" spans="1:12" ht="15.95" customHeight="1" x14ac:dyDescent="0.35">
      <c r="A11" s="7"/>
      <c r="B11" s="358" t="s">
        <v>418</v>
      </c>
      <c r="C11" s="34">
        <v>1315975.52</v>
      </c>
      <c r="D11" s="34">
        <v>1113516.67</v>
      </c>
      <c r="E11" s="40">
        <v>202458.85000000009</v>
      </c>
      <c r="F11" s="361">
        <v>0.15384697277651493</v>
      </c>
      <c r="G11" s="127"/>
    </row>
    <row r="12" spans="1:12" ht="15.95" customHeight="1" x14ac:dyDescent="0.35">
      <c r="A12" s="7"/>
      <c r="B12" s="358" t="s">
        <v>419</v>
      </c>
      <c r="C12" s="34">
        <v>2282306.3000000003</v>
      </c>
      <c r="D12" s="34">
        <v>1930498.28</v>
      </c>
      <c r="E12" s="40">
        <v>351808.02000000025</v>
      </c>
      <c r="F12" s="361">
        <v>0.15414583923288483</v>
      </c>
      <c r="G12" s="127"/>
    </row>
    <row r="13" spans="1:12" ht="15.95" customHeight="1" x14ac:dyDescent="0.35">
      <c r="A13" s="7"/>
      <c r="B13" s="358" t="s">
        <v>420</v>
      </c>
      <c r="C13" s="34">
        <v>573061.01</v>
      </c>
      <c r="D13" s="34">
        <v>472156.15</v>
      </c>
      <c r="E13" s="40">
        <v>100904.85999999999</v>
      </c>
      <c r="F13" s="361">
        <v>0.17608048399593612</v>
      </c>
      <c r="G13" s="127"/>
    </row>
    <row r="14" spans="1:12" ht="15.95" customHeight="1" x14ac:dyDescent="0.35">
      <c r="A14" s="7"/>
      <c r="B14" s="358" t="s">
        <v>421</v>
      </c>
      <c r="C14" s="34">
        <v>2267799.41</v>
      </c>
      <c r="D14" s="34">
        <v>1793077.52</v>
      </c>
      <c r="E14" s="40">
        <v>474721.89000000013</v>
      </c>
      <c r="F14" s="361">
        <v>0.20933151667060365</v>
      </c>
      <c r="G14" s="127"/>
    </row>
    <row r="15" spans="1:12" ht="15.95" customHeight="1" x14ac:dyDescent="0.35">
      <c r="A15" s="7"/>
      <c r="B15" s="358" t="s">
        <v>422</v>
      </c>
      <c r="C15" s="34">
        <v>1893613.47</v>
      </c>
      <c r="D15" s="34">
        <v>1578059.21</v>
      </c>
      <c r="E15" s="40">
        <v>315554.26</v>
      </c>
      <c r="F15" s="361">
        <v>0.16664132622588496</v>
      </c>
      <c r="G15" s="127"/>
    </row>
    <row r="16" spans="1:12" ht="15.95" customHeight="1" x14ac:dyDescent="0.35">
      <c r="A16" s="7"/>
      <c r="B16" s="358" t="s">
        <v>423</v>
      </c>
      <c r="C16" s="34">
        <v>9689366.2199999988</v>
      </c>
      <c r="D16" s="34">
        <v>8247464.790000001</v>
      </c>
      <c r="E16" s="40">
        <v>1441901.4299999978</v>
      </c>
      <c r="F16" s="361">
        <v>0.14881277033617973</v>
      </c>
      <c r="G16" s="127"/>
    </row>
    <row r="17" spans="1:9" ht="15.95" customHeight="1" x14ac:dyDescent="0.35">
      <c r="A17" s="7"/>
      <c r="B17" s="358" t="s">
        <v>424</v>
      </c>
      <c r="C17" s="34">
        <v>991580.6399999999</v>
      </c>
      <c r="D17" s="34">
        <v>829796.22</v>
      </c>
      <c r="E17" s="40">
        <v>161784.41999999993</v>
      </c>
      <c r="F17" s="361">
        <v>0.16315810683839083</v>
      </c>
      <c r="G17" s="127"/>
    </row>
    <row r="18" spans="1:9" ht="15.95" customHeight="1" x14ac:dyDescent="0.35">
      <c r="A18" s="7"/>
      <c r="B18" s="358" t="s">
        <v>425</v>
      </c>
      <c r="C18" s="34">
        <v>2288275.84</v>
      </c>
      <c r="D18" s="34">
        <v>2009980.7399999998</v>
      </c>
      <c r="E18" s="40">
        <v>278295.10000000009</v>
      </c>
      <c r="F18" s="361">
        <v>0.12161781160089516</v>
      </c>
      <c r="G18" s="127"/>
    </row>
    <row r="19" spans="1:9" ht="15.95" customHeight="1" x14ac:dyDescent="0.35">
      <c r="A19" s="7"/>
      <c r="B19" s="358" t="s">
        <v>426</v>
      </c>
      <c r="C19" s="34">
        <v>7890109.9300000006</v>
      </c>
      <c r="D19" s="34">
        <v>6523267.4500000002</v>
      </c>
      <c r="E19" s="40">
        <v>1366842.4800000004</v>
      </c>
      <c r="F19" s="361">
        <v>0.17323490954200182</v>
      </c>
      <c r="G19" s="127"/>
    </row>
    <row r="20" spans="1:9" ht="15.95" customHeight="1" x14ac:dyDescent="0.35">
      <c r="A20" s="7"/>
      <c r="B20" s="358" t="s">
        <v>427</v>
      </c>
      <c r="C20" s="34">
        <v>1298973.0899999999</v>
      </c>
      <c r="D20" s="34">
        <v>1139747.6000000001</v>
      </c>
      <c r="E20" s="40">
        <v>159225.48999999976</v>
      </c>
      <c r="F20" s="361">
        <v>0.12257797426734973</v>
      </c>
      <c r="G20" s="127"/>
    </row>
    <row r="21" spans="1:9" ht="15.95" customHeight="1" x14ac:dyDescent="0.35">
      <c r="A21" s="7"/>
      <c r="B21" s="358" t="s">
        <v>428</v>
      </c>
      <c r="C21" s="34">
        <v>678946.21000000008</v>
      </c>
      <c r="D21" s="34">
        <v>548641.67999999993</v>
      </c>
      <c r="E21" s="40">
        <v>130304.53000000014</v>
      </c>
      <c r="F21" s="361">
        <v>0.19192172823234424</v>
      </c>
      <c r="G21" s="127"/>
    </row>
    <row r="22" spans="1:9" ht="15.95" customHeight="1" x14ac:dyDescent="0.35">
      <c r="A22" s="7"/>
      <c r="B22" s="358" t="s">
        <v>429</v>
      </c>
      <c r="C22" s="34">
        <v>2467006.6000000006</v>
      </c>
      <c r="D22" s="34">
        <v>2209723.77</v>
      </c>
      <c r="E22" s="40">
        <v>257282.83000000054</v>
      </c>
      <c r="F22" s="361">
        <v>0.10428947778250795</v>
      </c>
      <c r="G22" s="127"/>
    </row>
    <row r="23" spans="1:9" ht="15.95" customHeight="1" x14ac:dyDescent="0.35">
      <c r="A23" s="7"/>
      <c r="B23" s="358" t="s">
        <v>430</v>
      </c>
      <c r="C23" s="34">
        <v>302726.20999999996</v>
      </c>
      <c r="D23" s="34">
        <v>242934.64999999997</v>
      </c>
      <c r="E23" s="40">
        <v>59791.56</v>
      </c>
      <c r="F23" s="361">
        <v>0.19751035101982087</v>
      </c>
      <c r="G23" s="127"/>
    </row>
    <row r="24" spans="1:9" ht="15.95" customHeight="1" x14ac:dyDescent="0.35">
      <c r="A24" s="7"/>
      <c r="B24" s="358" t="s">
        <v>431</v>
      </c>
      <c r="C24" s="34">
        <v>4938591.1400000006</v>
      </c>
      <c r="D24" s="34">
        <v>4031708.5199999996</v>
      </c>
      <c r="E24" s="40">
        <v>906882.62000000104</v>
      </c>
      <c r="F24" s="361">
        <v>0.18363184849515624</v>
      </c>
      <c r="G24" s="127"/>
    </row>
    <row r="25" spans="1:9" ht="15.95" customHeight="1" x14ac:dyDescent="0.35">
      <c r="A25" s="7"/>
      <c r="B25" s="358" t="s">
        <v>432</v>
      </c>
      <c r="C25" s="34">
        <v>269221.46999999997</v>
      </c>
      <c r="D25" s="34">
        <v>224428.26</v>
      </c>
      <c r="E25" s="40">
        <v>44793.209999999963</v>
      </c>
      <c r="F25" s="361">
        <v>0.16638052678339499</v>
      </c>
      <c r="G25" s="127"/>
    </row>
    <row r="26" spans="1:9" ht="15.95" customHeight="1" thickBot="1" x14ac:dyDescent="0.4">
      <c r="A26" s="7"/>
      <c r="B26" s="369" t="s">
        <v>400</v>
      </c>
      <c r="C26" s="36">
        <v>263426.31000000006</v>
      </c>
      <c r="D26" s="37">
        <v>224056.53</v>
      </c>
      <c r="E26" s="41">
        <v>39369.780000000057</v>
      </c>
      <c r="F26" s="362">
        <v>0.14945272550794206</v>
      </c>
      <c r="G26" s="127"/>
    </row>
    <row r="27" spans="1:9" ht="25.5" customHeight="1" thickTop="1" thickBot="1" x14ac:dyDescent="0.4">
      <c r="A27" s="7"/>
      <c r="B27" s="360" t="s">
        <v>1</v>
      </c>
      <c r="C27" s="364">
        <v>50297272.31000001</v>
      </c>
      <c r="D27" s="364">
        <v>42406219.899999999</v>
      </c>
      <c r="E27" s="365">
        <v>7891052.4099999992</v>
      </c>
      <c r="F27" s="363">
        <v>0.15688827738738259</v>
      </c>
      <c r="G27" s="128"/>
    </row>
    <row r="28" spans="1:9" ht="18" customHeight="1" x14ac:dyDescent="0.35"/>
    <row r="29" spans="1:9" ht="39" customHeight="1" x14ac:dyDescent="0.35">
      <c r="B29" s="115" t="s">
        <v>266</v>
      </c>
      <c r="C29" s="115"/>
      <c r="D29" s="115"/>
      <c r="E29" s="115"/>
      <c r="F29" s="115"/>
      <c r="G29" s="115"/>
      <c r="H29" s="115"/>
      <c r="I29" s="115"/>
    </row>
    <row r="30" spans="1:9" ht="6" customHeight="1" x14ac:dyDescent="0.35">
      <c r="G30" s="6"/>
    </row>
    <row r="31" spans="1:9" ht="15" customHeight="1" x14ac:dyDescent="0.4">
      <c r="B31" s="5" t="s">
        <v>76</v>
      </c>
      <c r="G31" s="6"/>
    </row>
    <row r="32" spans="1:9" ht="11.25" customHeight="1" thickBot="1" x14ac:dyDescent="0.4">
      <c r="G32" s="6"/>
      <c r="I32" s="15" t="s">
        <v>88</v>
      </c>
    </row>
    <row r="33" spans="2:15" ht="27.4" thickBot="1" x14ac:dyDescent="0.4">
      <c r="B33" s="525" t="s">
        <v>101</v>
      </c>
      <c r="C33" s="630"/>
      <c r="D33" s="630" t="s">
        <v>65</v>
      </c>
      <c r="E33" s="631"/>
      <c r="F33" s="632"/>
      <c r="G33" s="632" t="s">
        <v>66</v>
      </c>
      <c r="H33" s="632"/>
      <c r="I33" s="520" t="s">
        <v>176</v>
      </c>
    </row>
    <row r="34" spans="2:15" ht="55.5" customHeight="1" thickTop="1" thickBot="1" x14ac:dyDescent="0.4">
      <c r="B34" s="526"/>
      <c r="C34" s="633" t="s">
        <v>312</v>
      </c>
      <c r="D34" s="634" t="s">
        <v>67</v>
      </c>
      <c r="E34" s="635" t="s">
        <v>314</v>
      </c>
      <c r="F34" s="633" t="s">
        <v>313</v>
      </c>
      <c r="G34" s="634" t="s">
        <v>68</v>
      </c>
      <c r="H34" s="636" t="s">
        <v>315</v>
      </c>
      <c r="I34" s="637"/>
    </row>
    <row r="35" spans="2:15" ht="15.95" customHeight="1" thickTop="1" x14ac:dyDescent="0.35">
      <c r="B35" s="357" t="s">
        <v>433</v>
      </c>
      <c r="C35" s="59">
        <v>717</v>
      </c>
      <c r="D35" s="33">
        <v>0.9689189189189189</v>
      </c>
      <c r="E35" s="39">
        <v>1309286.9499999993</v>
      </c>
      <c r="F35" s="59">
        <v>23</v>
      </c>
      <c r="G35" s="33">
        <v>3.1081081081081083E-2</v>
      </c>
      <c r="H35" s="39">
        <v>19483.140000001527</v>
      </c>
      <c r="I35" s="373">
        <v>1289803.8099999977</v>
      </c>
      <c r="K35" s="531"/>
      <c r="L35" s="531"/>
      <c r="M35" s="531"/>
      <c r="N35" s="531"/>
      <c r="O35" s="531"/>
    </row>
    <row r="36" spans="2:15" ht="15.95" customHeight="1" x14ac:dyDescent="0.35">
      <c r="B36" s="358" t="s">
        <v>416</v>
      </c>
      <c r="C36" s="59">
        <v>672</v>
      </c>
      <c r="D36" s="33">
        <v>0.96413199426111906</v>
      </c>
      <c r="E36" s="40">
        <v>170757.80000000005</v>
      </c>
      <c r="F36" s="59">
        <v>25</v>
      </c>
      <c r="G36" s="33">
        <v>3.5868005738880916E-2</v>
      </c>
      <c r="H36" s="40">
        <v>749.17000000015832</v>
      </c>
      <c r="I36" s="373">
        <v>170008.62999999989</v>
      </c>
      <c r="K36" s="531"/>
      <c r="L36" s="531"/>
      <c r="M36" s="531"/>
      <c r="N36" s="531"/>
      <c r="O36" s="531"/>
    </row>
    <row r="37" spans="2:15" ht="15.95" customHeight="1" x14ac:dyDescent="0.35">
      <c r="B37" s="358" t="s">
        <v>417</v>
      </c>
      <c r="C37" s="59">
        <v>75</v>
      </c>
      <c r="D37" s="33">
        <v>0.97402597402597402</v>
      </c>
      <c r="E37" s="40">
        <v>139474.59999999998</v>
      </c>
      <c r="F37" s="59">
        <v>2</v>
      </c>
      <c r="G37" s="33">
        <v>2.5974025974025976E-2</v>
      </c>
      <c r="H37" s="40">
        <v>155.95999999984633</v>
      </c>
      <c r="I37" s="373">
        <v>139318.64000000013</v>
      </c>
      <c r="K37" s="531"/>
      <c r="L37" s="531"/>
      <c r="M37" s="531"/>
      <c r="N37" s="531"/>
      <c r="O37" s="531"/>
    </row>
    <row r="38" spans="2:15" ht="15.95" customHeight="1" x14ac:dyDescent="0.35">
      <c r="B38" s="358" t="s">
        <v>418</v>
      </c>
      <c r="C38" s="59">
        <v>56</v>
      </c>
      <c r="D38" s="33">
        <v>0.96551724137931039</v>
      </c>
      <c r="E38" s="40">
        <v>213465.18000000017</v>
      </c>
      <c r="F38" s="59">
        <v>2</v>
      </c>
      <c r="G38" s="33">
        <v>3.4482758620689655E-2</v>
      </c>
      <c r="H38" s="40">
        <v>11006.330000000075</v>
      </c>
      <c r="I38" s="373">
        <v>202458.85000000009</v>
      </c>
      <c r="K38" s="531"/>
      <c r="L38" s="531"/>
      <c r="M38" s="531"/>
      <c r="N38" s="531"/>
      <c r="O38" s="531"/>
    </row>
    <row r="39" spans="2:15" ht="15.95" customHeight="1" x14ac:dyDescent="0.35">
      <c r="B39" s="358" t="s">
        <v>419</v>
      </c>
      <c r="C39" s="59">
        <v>79</v>
      </c>
      <c r="D39" s="33">
        <v>0.92941176470588238</v>
      </c>
      <c r="E39" s="40">
        <v>357736.14999999991</v>
      </c>
      <c r="F39" s="59">
        <v>6</v>
      </c>
      <c r="G39" s="33">
        <v>7.0588235294117646E-2</v>
      </c>
      <c r="H39" s="40">
        <v>5928.1299999996554</v>
      </c>
      <c r="I39" s="373">
        <v>351808.02000000025</v>
      </c>
      <c r="K39" s="531"/>
      <c r="L39" s="531"/>
      <c r="M39" s="531"/>
      <c r="N39" s="531"/>
      <c r="O39" s="531"/>
    </row>
    <row r="40" spans="2:15" ht="15.95" customHeight="1" x14ac:dyDescent="0.35">
      <c r="B40" s="358" t="s">
        <v>420</v>
      </c>
      <c r="C40" s="59">
        <v>88</v>
      </c>
      <c r="D40" s="33">
        <v>0.95652173913043481</v>
      </c>
      <c r="E40" s="40">
        <v>101036.73000000004</v>
      </c>
      <c r="F40" s="59">
        <v>4</v>
      </c>
      <c r="G40" s="33">
        <v>4.3478260869565216E-2</v>
      </c>
      <c r="H40" s="40">
        <v>131.87000000005355</v>
      </c>
      <c r="I40" s="373">
        <v>100904.85999999999</v>
      </c>
      <c r="K40" s="531"/>
      <c r="L40" s="531"/>
      <c r="M40" s="531"/>
      <c r="N40" s="531"/>
      <c r="O40" s="531"/>
    </row>
    <row r="41" spans="2:15" ht="15.95" customHeight="1" x14ac:dyDescent="0.35">
      <c r="B41" s="358" t="s">
        <v>421</v>
      </c>
      <c r="C41" s="59">
        <v>1938</v>
      </c>
      <c r="D41" s="33">
        <v>0.95750988142292492</v>
      </c>
      <c r="E41" s="40">
        <v>477080.79000000027</v>
      </c>
      <c r="F41" s="59">
        <v>86</v>
      </c>
      <c r="G41" s="33">
        <v>4.2490118577075096E-2</v>
      </c>
      <c r="H41" s="40">
        <v>2358.9000000001397</v>
      </c>
      <c r="I41" s="373">
        <v>474721.89000000013</v>
      </c>
      <c r="K41" s="531"/>
      <c r="L41" s="531"/>
      <c r="M41" s="531"/>
      <c r="N41" s="531"/>
      <c r="O41" s="531"/>
    </row>
    <row r="42" spans="2:15" ht="15.95" customHeight="1" x14ac:dyDescent="0.35">
      <c r="B42" s="358" t="s">
        <v>422</v>
      </c>
      <c r="C42" s="59">
        <v>657</v>
      </c>
      <c r="D42" s="33">
        <v>0.92405063291139244</v>
      </c>
      <c r="E42" s="40">
        <v>318477.62000000011</v>
      </c>
      <c r="F42" s="59">
        <v>54</v>
      </c>
      <c r="G42" s="33">
        <v>7.5949367088607597E-2</v>
      </c>
      <c r="H42" s="40">
        <v>2923.3600000001024</v>
      </c>
      <c r="I42" s="373">
        <v>315554.26</v>
      </c>
      <c r="K42" s="531"/>
      <c r="L42" s="531"/>
      <c r="M42" s="530"/>
      <c r="N42" s="531"/>
      <c r="O42" s="531"/>
    </row>
    <row r="43" spans="2:15" ht="15.95" customHeight="1" x14ac:dyDescent="0.35">
      <c r="B43" s="358" t="s">
        <v>423</v>
      </c>
      <c r="C43" s="59">
        <v>868</v>
      </c>
      <c r="D43" s="33">
        <v>0.96659242761692654</v>
      </c>
      <c r="E43" s="40">
        <v>1446715.459999999</v>
      </c>
      <c r="F43" s="59">
        <v>30</v>
      </c>
      <c r="G43" s="33">
        <v>3.34075723830735E-2</v>
      </c>
      <c r="H43" s="40">
        <v>4814.0300000011921</v>
      </c>
      <c r="I43" s="373">
        <v>1441901.4299999978</v>
      </c>
      <c r="K43" s="531"/>
      <c r="L43" s="531"/>
      <c r="M43" s="530"/>
      <c r="N43" s="531"/>
      <c r="O43" s="531"/>
    </row>
    <row r="44" spans="2:15" ht="15.95" customHeight="1" x14ac:dyDescent="0.35">
      <c r="B44" s="358" t="s">
        <v>424</v>
      </c>
      <c r="C44" s="59">
        <v>324</v>
      </c>
      <c r="D44" s="33">
        <v>0.9</v>
      </c>
      <c r="E44" s="40">
        <v>166675.35999999999</v>
      </c>
      <c r="F44" s="59">
        <v>36</v>
      </c>
      <c r="G44" s="33">
        <v>0.1</v>
      </c>
      <c r="H44" s="40">
        <v>4890.9400000000605</v>
      </c>
      <c r="I44" s="373">
        <v>161784.41999999993</v>
      </c>
      <c r="K44" s="531"/>
      <c r="L44" s="531"/>
      <c r="M44" s="530"/>
      <c r="N44" s="531"/>
      <c r="O44" s="531"/>
    </row>
    <row r="45" spans="2:15" ht="15.95" customHeight="1" x14ac:dyDescent="0.35">
      <c r="B45" s="358" t="s">
        <v>425</v>
      </c>
      <c r="C45" s="59">
        <v>282</v>
      </c>
      <c r="D45" s="33">
        <v>0.92763157894736847</v>
      </c>
      <c r="E45" s="40">
        <v>290085.06000000006</v>
      </c>
      <c r="F45" s="59">
        <v>22</v>
      </c>
      <c r="G45" s="33">
        <v>7.2368421052631582E-2</v>
      </c>
      <c r="H45" s="40">
        <v>11789.959999999963</v>
      </c>
      <c r="I45" s="373">
        <v>278295.10000000009</v>
      </c>
      <c r="K45" s="531"/>
      <c r="L45" s="531"/>
      <c r="M45" s="530"/>
      <c r="N45" s="531"/>
      <c r="O45" s="531"/>
    </row>
    <row r="46" spans="2:15" ht="15.95" customHeight="1" x14ac:dyDescent="0.35">
      <c r="B46" s="358" t="s">
        <v>426</v>
      </c>
      <c r="C46" s="59">
        <v>151</v>
      </c>
      <c r="D46" s="33">
        <v>0.92638036809815949</v>
      </c>
      <c r="E46" s="40">
        <v>1380166.1800000006</v>
      </c>
      <c r="F46" s="59">
        <v>12</v>
      </c>
      <c r="G46" s="33">
        <v>7.3619631901840496E-2</v>
      </c>
      <c r="H46" s="40">
        <v>13323.700000000186</v>
      </c>
      <c r="I46" s="373">
        <v>1366842.4800000004</v>
      </c>
      <c r="K46" s="531"/>
      <c r="L46" s="531"/>
      <c r="M46" s="530"/>
      <c r="N46" s="531"/>
      <c r="O46" s="531"/>
    </row>
    <row r="47" spans="2:15" ht="15.95" customHeight="1" x14ac:dyDescent="0.35">
      <c r="B47" s="358" t="s">
        <v>427</v>
      </c>
      <c r="C47" s="59">
        <v>41</v>
      </c>
      <c r="D47" s="33">
        <v>0.95348837209302328</v>
      </c>
      <c r="E47" s="40">
        <v>165649.62999999989</v>
      </c>
      <c r="F47" s="59">
        <v>2</v>
      </c>
      <c r="G47" s="33">
        <v>4.6511627906976744E-2</v>
      </c>
      <c r="H47" s="40">
        <v>6424.1400000001304</v>
      </c>
      <c r="I47" s="373">
        <v>159225.48999999976</v>
      </c>
      <c r="K47" s="531"/>
      <c r="L47" s="531"/>
      <c r="M47" s="530"/>
      <c r="N47" s="531"/>
      <c r="O47" s="531"/>
    </row>
    <row r="48" spans="2:15" ht="15.95" customHeight="1" x14ac:dyDescent="0.35">
      <c r="B48" s="358" t="s">
        <v>428</v>
      </c>
      <c r="C48" s="59">
        <v>55</v>
      </c>
      <c r="D48" s="33">
        <v>1</v>
      </c>
      <c r="E48" s="40">
        <v>130304.52000000002</v>
      </c>
      <c r="F48" s="59">
        <v>0</v>
      </c>
      <c r="G48" s="33">
        <v>0</v>
      </c>
      <c r="H48" s="40">
        <v>-1.0000000125728548E-2</v>
      </c>
      <c r="I48" s="373">
        <v>130304.53000000014</v>
      </c>
      <c r="K48" s="531"/>
      <c r="L48" s="531"/>
      <c r="M48" s="530"/>
      <c r="N48" s="531"/>
      <c r="O48" s="531"/>
    </row>
    <row r="49" spans="2:15" ht="15.95" customHeight="1" x14ac:dyDescent="0.35">
      <c r="B49" s="358" t="s">
        <v>429</v>
      </c>
      <c r="C49" s="59">
        <v>191</v>
      </c>
      <c r="D49" s="33">
        <v>0.98453608247422686</v>
      </c>
      <c r="E49" s="40">
        <v>258357.83999999985</v>
      </c>
      <c r="F49" s="59">
        <v>3</v>
      </c>
      <c r="G49" s="33">
        <v>1.5463917525773196E-2</v>
      </c>
      <c r="H49" s="40">
        <v>1075.0099999993108</v>
      </c>
      <c r="I49" s="373">
        <v>257282.83000000054</v>
      </c>
      <c r="K49" s="531"/>
      <c r="L49" s="531"/>
      <c r="M49" s="530"/>
      <c r="N49" s="531"/>
      <c r="O49" s="531"/>
    </row>
    <row r="50" spans="2:15" ht="15.95" customHeight="1" x14ac:dyDescent="0.35">
      <c r="B50" s="358" t="s">
        <v>430</v>
      </c>
      <c r="C50" s="59">
        <v>142</v>
      </c>
      <c r="D50" s="33">
        <v>0.95945945945945943</v>
      </c>
      <c r="E50" s="40">
        <v>59835.73000000001</v>
      </c>
      <c r="F50" s="59">
        <v>6</v>
      </c>
      <c r="G50" s="33">
        <v>4.0540540540540543E-2</v>
      </c>
      <c r="H50" s="40">
        <v>44.170000000012806</v>
      </c>
      <c r="I50" s="373">
        <v>59791.56</v>
      </c>
      <c r="K50" s="531"/>
      <c r="L50" s="531"/>
      <c r="M50" s="530"/>
      <c r="N50" s="531"/>
      <c r="O50" s="531"/>
    </row>
    <row r="51" spans="2:15" ht="15.95" customHeight="1" x14ac:dyDescent="0.35">
      <c r="B51" s="358" t="s">
        <v>431</v>
      </c>
      <c r="C51" s="59">
        <v>523</v>
      </c>
      <c r="D51" s="33">
        <v>0.96851851851851856</v>
      </c>
      <c r="E51" s="40">
        <v>908653.08000000007</v>
      </c>
      <c r="F51" s="59">
        <v>17</v>
      </c>
      <c r="G51" s="33">
        <v>3.1481481481481478E-2</v>
      </c>
      <c r="H51" s="40">
        <v>1770.4599999990314</v>
      </c>
      <c r="I51" s="373">
        <v>906882.62000000104</v>
      </c>
      <c r="K51" s="531"/>
      <c r="L51" s="531"/>
      <c r="M51" s="530"/>
      <c r="N51" s="531"/>
      <c r="O51" s="531"/>
    </row>
    <row r="52" spans="2:15" ht="15.95" customHeight="1" x14ac:dyDescent="0.35">
      <c r="B52" s="358" t="s">
        <v>432</v>
      </c>
      <c r="C52" s="59">
        <v>1</v>
      </c>
      <c r="D52" s="33">
        <v>1</v>
      </c>
      <c r="E52" s="40">
        <v>44793.199999999983</v>
      </c>
      <c r="F52" s="59">
        <v>0</v>
      </c>
      <c r="G52" s="33">
        <v>0</v>
      </c>
      <c r="H52" s="40">
        <v>-9.9999999802093953E-3</v>
      </c>
      <c r="I52" s="373">
        <v>44793.209999999963</v>
      </c>
      <c r="K52" s="531"/>
      <c r="L52" s="531"/>
      <c r="M52" s="530"/>
      <c r="N52" s="531"/>
      <c r="O52" s="531"/>
    </row>
    <row r="53" spans="2:15" ht="15.95" customHeight="1" thickBot="1" x14ac:dyDescent="0.4">
      <c r="B53" s="369" t="s">
        <v>400</v>
      </c>
      <c r="C53" s="62">
        <v>1</v>
      </c>
      <c r="D53" s="103">
        <v>1</v>
      </c>
      <c r="E53" s="41">
        <v>39369.78</v>
      </c>
      <c r="F53" s="64">
        <v>0</v>
      </c>
      <c r="G53" s="103">
        <v>0</v>
      </c>
      <c r="H53" s="41">
        <v>-5.8207660913467407E-11</v>
      </c>
      <c r="I53" s="374">
        <v>39369.780000000057</v>
      </c>
      <c r="K53" s="531"/>
      <c r="L53" s="531"/>
      <c r="M53" s="530"/>
      <c r="N53" s="531"/>
      <c r="O53" s="531"/>
    </row>
    <row r="54" spans="2:15" ht="25.5" customHeight="1" thickTop="1" thickBot="1" x14ac:dyDescent="0.4">
      <c r="B54" s="360" t="s">
        <v>1</v>
      </c>
      <c r="C54" s="370">
        <v>6861</v>
      </c>
      <c r="D54" s="393">
        <f>100%-G54</f>
        <v>0.95409653637501735</v>
      </c>
      <c r="E54" s="365">
        <v>7977921.6600000001</v>
      </c>
      <c r="F54" s="370">
        <v>330</v>
      </c>
      <c r="G54" s="393">
        <v>4.5903463624982613E-2</v>
      </c>
      <c r="H54" s="365">
        <v>86869.250000001281</v>
      </c>
      <c r="I54" s="372">
        <v>7891052.4099999992</v>
      </c>
      <c r="K54" s="531"/>
      <c r="L54" s="531"/>
      <c r="M54" s="530"/>
      <c r="N54" s="531"/>
      <c r="O54" s="531"/>
    </row>
    <row r="55" spans="2:15" x14ac:dyDescent="0.35">
      <c r="N55" s="16"/>
    </row>
  </sheetData>
  <phoneticPr fontId="2" type="noConversion"/>
  <hyperlinks>
    <hyperlink ref="K1" location="INDICE!A1" display="VOLVER AL ÍNDICE"/>
    <hyperlink ref="K1:L1" location="INDICE!A118:N118" display="VOLVER AL ÍNDICE"/>
  </hyperlinks>
  <printOptions horizontalCentered="1"/>
  <pageMargins left="0.19685039370078741" right="0.19685039370078741" top="0.39370078740157483" bottom="0.19685039370078741" header="0" footer="0"/>
  <pageSetup paperSize="9" scale="90" orientation="portrait" horizontalDpi="4294967293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66FFFF"/>
  </sheetPr>
  <dimension ref="A1:M31"/>
  <sheetViews>
    <sheetView showGridLines="0" zoomScale="115" zoomScaleNormal="115" workbookViewId="0"/>
  </sheetViews>
  <sheetFormatPr baseColWidth="10" defaultColWidth="9.1328125" defaultRowHeight="12.75" x14ac:dyDescent="0.35"/>
  <cols>
    <col min="1" max="1" width="1.73046875" style="6" customWidth="1"/>
    <col min="2" max="2" width="22.265625" style="6" customWidth="1"/>
    <col min="3" max="5" width="11.73046875" style="6" customWidth="1"/>
    <col min="6" max="6" width="12.3984375" style="6" customWidth="1"/>
    <col min="7" max="8" width="11.73046875" style="6" customWidth="1"/>
    <col min="9" max="9" width="12" style="6" customWidth="1"/>
    <col min="10" max="10" width="7.265625" style="10" customWidth="1"/>
    <col min="11" max="12" width="10.59765625" style="6" customWidth="1"/>
    <col min="13" max="16384" width="9.1328125" style="6"/>
  </cols>
  <sheetData>
    <row r="1" spans="1:13" ht="18.399999999999999" thickTop="1" thickBot="1" x14ac:dyDescent="0.45">
      <c r="A1" s="7"/>
      <c r="B1" s="2" t="s">
        <v>354</v>
      </c>
      <c r="I1" s="112"/>
      <c r="J1" s="195"/>
      <c r="K1" s="549" t="s">
        <v>180</v>
      </c>
      <c r="L1" s="550"/>
      <c r="M1" s="196"/>
    </row>
    <row r="2" spans="1:13" ht="12" customHeight="1" thickTop="1" x14ac:dyDescent="0.35">
      <c r="A2" s="7"/>
      <c r="B2" s="2"/>
    </row>
    <row r="3" spans="1:13" ht="17.649999999999999" x14ac:dyDescent="0.35">
      <c r="A3" s="7"/>
      <c r="B3" s="2" t="s">
        <v>268</v>
      </c>
    </row>
    <row r="4" spans="1:13" ht="6" customHeight="1" x14ac:dyDescent="0.35">
      <c r="A4" s="7"/>
      <c r="B4" s="3"/>
      <c r="E4" s="11"/>
    </row>
    <row r="5" spans="1:13" ht="15" customHeight="1" x14ac:dyDescent="0.4">
      <c r="A5" s="7"/>
      <c r="B5" s="5" t="s">
        <v>76</v>
      </c>
      <c r="C5" s="10"/>
      <c r="D5" s="10"/>
      <c r="E5" s="10"/>
      <c r="F5" s="10"/>
    </row>
    <row r="6" spans="1:13" ht="11.25" customHeight="1" thickBot="1" x14ac:dyDescent="0.4">
      <c r="A6" s="7"/>
      <c r="B6" s="3"/>
      <c r="C6" s="3"/>
      <c r="F6" s="15" t="s">
        <v>88</v>
      </c>
    </row>
    <row r="7" spans="1:13" ht="60" customHeight="1" thickBot="1" x14ac:dyDescent="0.4">
      <c r="A7" s="7"/>
      <c r="B7" s="353" t="s">
        <v>0</v>
      </c>
      <c r="C7" s="522" t="s">
        <v>63</v>
      </c>
      <c r="D7" s="354" t="s">
        <v>64</v>
      </c>
      <c r="E7" s="355" t="s">
        <v>112</v>
      </c>
      <c r="F7" s="356" t="s">
        <v>276</v>
      </c>
      <c r="H7" s="11"/>
      <c r="I7" s="11"/>
      <c r="J7" s="7"/>
    </row>
    <row r="8" spans="1:13" ht="18" customHeight="1" thickTop="1" x14ac:dyDescent="0.35">
      <c r="A8" s="7"/>
      <c r="B8" s="376" t="s">
        <v>81</v>
      </c>
      <c r="C8" s="34">
        <v>7562021.8799999999</v>
      </c>
      <c r="D8" s="34">
        <v>6295606.9100000001</v>
      </c>
      <c r="E8" s="39">
        <v>1266414.9699999997</v>
      </c>
      <c r="F8" s="388">
        <v>0.16747041863888387</v>
      </c>
      <c r="H8" s="19"/>
      <c r="I8" s="7"/>
      <c r="J8" s="7"/>
    </row>
    <row r="9" spans="1:13" ht="18" customHeight="1" x14ac:dyDescent="0.35">
      <c r="A9" s="7"/>
      <c r="B9" s="358" t="s">
        <v>82</v>
      </c>
      <c r="C9" s="34">
        <v>3004727.0399999996</v>
      </c>
      <c r="D9" s="34">
        <v>2679677.08</v>
      </c>
      <c r="E9" s="40">
        <v>325049.9599999995</v>
      </c>
      <c r="F9" s="388">
        <v>0.10817953034429362</v>
      </c>
      <c r="H9" s="19"/>
      <c r="I9" s="7"/>
      <c r="J9" s="7"/>
    </row>
    <row r="10" spans="1:13" ht="18" customHeight="1" x14ac:dyDescent="0.35">
      <c r="A10" s="7"/>
      <c r="B10" s="358" t="s">
        <v>83</v>
      </c>
      <c r="C10" s="34">
        <v>10708924</v>
      </c>
      <c r="D10" s="34">
        <v>9232398.7599999998</v>
      </c>
      <c r="E10" s="40">
        <v>1476525.2400000002</v>
      </c>
      <c r="F10" s="388">
        <v>0.13787802023807436</v>
      </c>
      <c r="H10" s="19"/>
      <c r="I10" s="7"/>
      <c r="J10" s="7"/>
    </row>
    <row r="11" spans="1:13" ht="18" customHeight="1" x14ac:dyDescent="0.35">
      <c r="A11" s="7"/>
      <c r="B11" s="358" t="s">
        <v>84</v>
      </c>
      <c r="C11" s="34">
        <v>6467251.9399999995</v>
      </c>
      <c r="D11" s="34">
        <v>5485788.25</v>
      </c>
      <c r="E11" s="40">
        <v>981463.68999999948</v>
      </c>
      <c r="F11" s="388">
        <v>0.15175900043875507</v>
      </c>
      <c r="H11" s="19"/>
      <c r="I11" s="7"/>
      <c r="J11" s="7"/>
    </row>
    <row r="12" spans="1:13" ht="18" customHeight="1" x14ac:dyDescent="0.35">
      <c r="A12" s="7"/>
      <c r="B12" s="358" t="s">
        <v>85</v>
      </c>
      <c r="C12" s="34">
        <v>7784371.8999999994</v>
      </c>
      <c r="D12" s="34">
        <v>6593986.5300000003</v>
      </c>
      <c r="E12" s="40">
        <v>1190385.3699999992</v>
      </c>
      <c r="F12" s="388">
        <v>0.15291989967745492</v>
      </c>
      <c r="H12" s="19"/>
      <c r="I12" s="7"/>
      <c r="J12" s="7"/>
    </row>
    <row r="13" spans="1:13" ht="18" customHeight="1" x14ac:dyDescent="0.35">
      <c r="A13" s="7"/>
      <c r="B13" s="358" t="s">
        <v>86</v>
      </c>
      <c r="C13" s="34">
        <v>8492897.2599999998</v>
      </c>
      <c r="D13" s="34">
        <v>7115356.0100000007</v>
      </c>
      <c r="E13" s="40">
        <v>1377541.2499999991</v>
      </c>
      <c r="F13" s="388">
        <v>0.16219921280432387</v>
      </c>
      <c r="H13" s="19"/>
      <c r="I13" s="7"/>
      <c r="J13" s="7"/>
    </row>
    <row r="14" spans="1:13" ht="18" customHeight="1" thickBot="1" x14ac:dyDescent="0.4">
      <c r="A14" s="7"/>
      <c r="B14" s="369" t="s">
        <v>87</v>
      </c>
      <c r="C14" s="36">
        <v>6277078.3299999991</v>
      </c>
      <c r="D14" s="37">
        <v>5003406.3899999997</v>
      </c>
      <c r="E14" s="41">
        <v>1273671.9399999995</v>
      </c>
      <c r="F14" s="389">
        <v>0.20290840308822458</v>
      </c>
      <c r="H14" s="19"/>
      <c r="I14" s="7"/>
      <c r="J14" s="7"/>
    </row>
    <row r="15" spans="1:13" ht="27" customHeight="1" thickTop="1" thickBot="1" x14ac:dyDescent="0.4">
      <c r="A15" s="7"/>
      <c r="B15" s="360" t="s">
        <v>1</v>
      </c>
      <c r="C15" s="364">
        <v>50297272.349999994</v>
      </c>
      <c r="D15" s="364">
        <v>42406219.93</v>
      </c>
      <c r="E15" s="365">
        <v>7891052.4199999943</v>
      </c>
      <c r="F15" s="390">
        <v>0.15688827746143166</v>
      </c>
      <c r="H15" s="19"/>
      <c r="I15" s="7"/>
      <c r="J15" s="7"/>
    </row>
    <row r="16" spans="1:13" ht="24" customHeight="1" x14ac:dyDescent="0.35">
      <c r="H16" s="10"/>
    </row>
    <row r="17" spans="2:13" ht="39" customHeight="1" x14ac:dyDescent="0.35">
      <c r="B17" s="115" t="s">
        <v>269</v>
      </c>
      <c r="C17" s="114"/>
      <c r="D17" s="114"/>
      <c r="E17" s="114"/>
      <c r="F17" s="114"/>
      <c r="G17" s="114"/>
      <c r="H17" s="114"/>
      <c r="I17" s="114"/>
    </row>
    <row r="18" spans="2:13" ht="6" customHeight="1" x14ac:dyDescent="0.35"/>
    <row r="19" spans="2:13" ht="15" customHeight="1" x14ac:dyDescent="0.4">
      <c r="B19" s="5" t="s">
        <v>76</v>
      </c>
    </row>
    <row r="20" spans="2:13" ht="11.25" customHeight="1" thickBot="1" x14ac:dyDescent="0.4">
      <c r="I20" s="15" t="s">
        <v>88</v>
      </c>
      <c r="J20" s="20"/>
    </row>
    <row r="21" spans="2:13" ht="24" customHeight="1" thickBot="1" x14ac:dyDescent="0.4">
      <c r="B21" s="516" t="s">
        <v>0</v>
      </c>
      <c r="C21" s="630"/>
      <c r="D21" s="630" t="s">
        <v>65</v>
      </c>
      <c r="E21" s="631"/>
      <c r="F21" s="632"/>
      <c r="G21" s="632" t="s">
        <v>66</v>
      </c>
      <c r="H21" s="632"/>
      <c r="I21" s="520" t="s">
        <v>176</v>
      </c>
      <c r="J21" s="121"/>
    </row>
    <row r="22" spans="2:13" ht="60" customHeight="1" thickTop="1" thickBot="1" x14ac:dyDescent="0.4">
      <c r="B22" s="517"/>
      <c r="C22" s="633" t="s">
        <v>312</v>
      </c>
      <c r="D22" s="634" t="s">
        <v>67</v>
      </c>
      <c r="E22" s="635" t="s">
        <v>314</v>
      </c>
      <c r="F22" s="633" t="s">
        <v>313</v>
      </c>
      <c r="G22" s="634" t="s">
        <v>68</v>
      </c>
      <c r="H22" s="636" t="s">
        <v>315</v>
      </c>
      <c r="I22" s="637"/>
      <c r="J22" s="121"/>
    </row>
    <row r="23" spans="2:13" ht="18" customHeight="1" thickTop="1" x14ac:dyDescent="0.35">
      <c r="B23" s="376" t="s">
        <v>81</v>
      </c>
      <c r="C23" s="59">
        <v>2</v>
      </c>
      <c r="D23" s="211">
        <v>1</v>
      </c>
      <c r="E23" s="39">
        <v>1266414.96</v>
      </c>
      <c r="F23" s="59">
        <v>0</v>
      </c>
      <c r="G23" s="211">
        <v>0</v>
      </c>
      <c r="H23" s="39">
        <v>-9.9999997764825821E-3</v>
      </c>
      <c r="I23" s="373">
        <v>1266414.9699999997</v>
      </c>
      <c r="J23" s="123"/>
      <c r="K23" s="533"/>
      <c r="L23" s="530"/>
      <c r="M23" s="530"/>
    </row>
    <row r="24" spans="2:13" ht="18" customHeight="1" x14ac:dyDescent="0.35">
      <c r="B24" s="358" t="s">
        <v>82</v>
      </c>
      <c r="C24" s="59">
        <v>4</v>
      </c>
      <c r="D24" s="211">
        <v>1</v>
      </c>
      <c r="E24" s="40">
        <v>325049.95999999996</v>
      </c>
      <c r="F24" s="59">
        <v>0</v>
      </c>
      <c r="G24" s="211">
        <v>0</v>
      </c>
      <c r="H24" s="40">
        <v>4.6566128730773926E-10</v>
      </c>
      <c r="I24" s="373">
        <v>325049.9599999995</v>
      </c>
      <c r="J24" s="123"/>
      <c r="K24" s="533"/>
      <c r="L24" s="530"/>
      <c r="M24" s="530"/>
    </row>
    <row r="25" spans="2:13" ht="18" customHeight="1" x14ac:dyDescent="0.35">
      <c r="B25" s="358" t="s">
        <v>83</v>
      </c>
      <c r="C25" s="59">
        <v>55</v>
      </c>
      <c r="D25" s="532">
        <v>0.9821428571428571</v>
      </c>
      <c r="E25" s="40">
        <v>1483535.33</v>
      </c>
      <c r="F25" s="59">
        <v>1</v>
      </c>
      <c r="G25" s="532">
        <v>1.7857142857142856E-2</v>
      </c>
      <c r="H25" s="40">
        <v>7010.089999999851</v>
      </c>
      <c r="I25" s="373">
        <v>1476525.2400000002</v>
      </c>
      <c r="J25" s="123"/>
      <c r="K25" s="533"/>
      <c r="L25" s="530"/>
      <c r="M25" s="530"/>
    </row>
    <row r="26" spans="2:13" ht="18" customHeight="1" x14ac:dyDescent="0.35">
      <c r="B26" s="358" t="s">
        <v>84</v>
      </c>
      <c r="C26" s="59">
        <v>81</v>
      </c>
      <c r="D26" s="532">
        <f>C26/($C$26+$F$26)</f>
        <v>0.97590361445783136</v>
      </c>
      <c r="E26" s="40">
        <v>984712.6799999997</v>
      </c>
      <c r="F26" s="59">
        <v>2</v>
      </c>
      <c r="G26" s="532">
        <f>F26/($C$26+$F$26)</f>
        <v>2.4096385542168676E-2</v>
      </c>
      <c r="H26" s="40">
        <v>3248.9900000002235</v>
      </c>
      <c r="I26" s="373">
        <v>981463.68999999948</v>
      </c>
      <c r="J26" s="123"/>
      <c r="K26" s="533"/>
      <c r="L26" s="530"/>
      <c r="M26" s="530"/>
    </row>
    <row r="27" spans="2:13" ht="18" customHeight="1" x14ac:dyDescent="0.35">
      <c r="B27" s="358" t="s">
        <v>85</v>
      </c>
      <c r="C27" s="59">
        <v>255</v>
      </c>
      <c r="D27" s="532">
        <v>0.97328244274809161</v>
      </c>
      <c r="E27" s="40">
        <v>1209122.6000000006</v>
      </c>
      <c r="F27" s="59">
        <v>7</v>
      </c>
      <c r="G27" s="532">
        <v>2.6717557251908396E-2</v>
      </c>
      <c r="H27" s="40">
        <v>18737.230000001378</v>
      </c>
      <c r="I27" s="373">
        <v>1190385.3699999992</v>
      </c>
      <c r="J27" s="123"/>
      <c r="K27" s="533"/>
      <c r="L27" s="530"/>
      <c r="M27" s="530"/>
    </row>
    <row r="28" spans="2:13" ht="18" customHeight="1" x14ac:dyDescent="0.35">
      <c r="B28" s="358" t="s">
        <v>86</v>
      </c>
      <c r="C28" s="59">
        <v>832</v>
      </c>
      <c r="D28" s="211">
        <v>0.96631823461091759</v>
      </c>
      <c r="E28" s="40">
        <v>1411262.5700000003</v>
      </c>
      <c r="F28" s="59">
        <v>29</v>
      </c>
      <c r="G28" s="211">
        <v>3.3681765389082463E-2</v>
      </c>
      <c r="H28" s="40">
        <v>33721.320000001229</v>
      </c>
      <c r="I28" s="373">
        <v>1377541.2499999991</v>
      </c>
      <c r="J28" s="123"/>
      <c r="K28" s="533"/>
      <c r="L28" s="530"/>
      <c r="M28" s="530"/>
    </row>
    <row r="29" spans="2:13" ht="18" customHeight="1" thickBot="1" x14ac:dyDescent="0.4">
      <c r="B29" s="369" t="s">
        <v>87</v>
      </c>
      <c r="C29" s="62">
        <v>5632</v>
      </c>
      <c r="D29" s="212">
        <v>0.95086949181158198</v>
      </c>
      <c r="E29" s="41">
        <v>1297823.5999999996</v>
      </c>
      <c r="F29" s="64">
        <v>291</v>
      </c>
      <c r="G29" s="212">
        <v>4.9130508188418034E-2</v>
      </c>
      <c r="H29" s="41">
        <v>24151.660000000149</v>
      </c>
      <c r="I29" s="374">
        <v>1273671.9399999995</v>
      </c>
      <c r="J29" s="123"/>
      <c r="K29" s="533"/>
      <c r="L29" s="530"/>
      <c r="M29" s="530"/>
    </row>
    <row r="30" spans="2:13" ht="26.25" customHeight="1" thickTop="1" thickBot="1" x14ac:dyDescent="0.4">
      <c r="B30" s="360" t="s">
        <v>1</v>
      </c>
      <c r="C30" s="370">
        <v>6861</v>
      </c>
      <c r="D30" s="371">
        <v>0.95437473918486582</v>
      </c>
      <c r="E30" s="365">
        <v>7977921.7000000002</v>
      </c>
      <c r="F30" s="370">
        <v>330</v>
      </c>
      <c r="G30" s="371">
        <v>4.5903463624982613E-2</v>
      </c>
      <c r="H30" s="365">
        <v>86869.28000000352</v>
      </c>
      <c r="I30" s="372">
        <v>7891052.4199999971</v>
      </c>
      <c r="J30" s="124"/>
      <c r="K30" s="533"/>
      <c r="L30" s="530"/>
      <c r="M30" s="530"/>
    </row>
    <row r="31" spans="2:13" x14ac:dyDescent="0.35">
      <c r="K31" s="530"/>
      <c r="L31" s="530"/>
      <c r="M31" s="530"/>
    </row>
  </sheetData>
  <phoneticPr fontId="2" type="noConversion"/>
  <hyperlinks>
    <hyperlink ref="K1" location="INDICE!A1" display="VOLVER AL ÍNDICE"/>
    <hyperlink ref="K1:L1" location="INDICE!A118:N118" display="VOLVER AL ÍNDICE"/>
  </hyperlinks>
  <printOptions horizontalCentered="1"/>
  <pageMargins left="0.39370078740157483" right="0.39370078740157483" top="0.78740157480314965" bottom="0.19685039370078741" header="0" footer="0"/>
  <pageSetup paperSize="9" scale="90" orientation="portrait" horizontalDpi="4294967293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rgb="FF66FFFF"/>
  </sheetPr>
  <dimension ref="A1:L26"/>
  <sheetViews>
    <sheetView showGridLines="0" topLeftCell="B1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19.73046875" style="6" customWidth="1"/>
    <col min="3" max="3" width="12.73046875" style="6" customWidth="1"/>
    <col min="4" max="4" width="11.73046875" style="6" customWidth="1"/>
    <col min="5" max="5" width="11.86328125" style="6" customWidth="1"/>
    <col min="6" max="6" width="12.73046875" style="6" customWidth="1"/>
    <col min="7" max="7" width="11.73046875" style="6" customWidth="1"/>
    <col min="8" max="8" width="11.3984375" style="6" customWidth="1"/>
    <col min="9" max="9" width="12.86328125" style="6" customWidth="1"/>
    <col min="10" max="10" width="8.59765625" style="10" customWidth="1"/>
    <col min="11" max="12" width="11" style="6" customWidth="1"/>
    <col min="13" max="16384" width="9.1328125" style="6"/>
  </cols>
  <sheetData>
    <row r="1" spans="1:12" ht="18.399999999999999" thickTop="1" thickBot="1" x14ac:dyDescent="0.45">
      <c r="A1" s="7"/>
      <c r="B1" s="2" t="s">
        <v>354</v>
      </c>
      <c r="I1" s="112"/>
      <c r="J1" s="195"/>
      <c r="K1" s="549" t="s">
        <v>180</v>
      </c>
      <c r="L1" s="550"/>
    </row>
    <row r="2" spans="1:12" ht="12" customHeight="1" thickTop="1" x14ac:dyDescent="0.35">
      <c r="A2" s="7"/>
      <c r="B2" s="2"/>
    </row>
    <row r="3" spans="1:12" ht="17.649999999999999" x14ac:dyDescent="0.35">
      <c r="A3" s="7"/>
      <c r="B3" s="2" t="s">
        <v>270</v>
      </c>
    </row>
    <row r="4" spans="1:12" ht="6" customHeight="1" x14ac:dyDescent="0.35">
      <c r="A4" s="7"/>
      <c r="B4" s="3"/>
      <c r="E4" s="11"/>
    </row>
    <row r="5" spans="1:12" ht="15" customHeight="1" x14ac:dyDescent="0.4">
      <c r="A5" s="7"/>
      <c r="B5" s="5" t="s">
        <v>76</v>
      </c>
      <c r="C5" s="10"/>
      <c r="D5" s="10"/>
      <c r="E5" s="10"/>
      <c r="F5" s="10"/>
    </row>
    <row r="6" spans="1:12" s="576" customFormat="1" ht="11.25" customHeight="1" thickBot="1" x14ac:dyDescent="0.4">
      <c r="A6" s="18"/>
      <c r="B6" s="3"/>
      <c r="C6" s="3"/>
      <c r="F6" s="15" t="s">
        <v>88</v>
      </c>
      <c r="J6" s="577"/>
    </row>
    <row r="7" spans="1:12" s="576" customFormat="1" ht="60" customHeight="1" thickBot="1" x14ac:dyDescent="0.4">
      <c r="A7" s="18"/>
      <c r="B7" s="353" t="s">
        <v>2</v>
      </c>
      <c r="C7" s="522" t="s">
        <v>63</v>
      </c>
      <c r="D7" s="354" t="s">
        <v>64</v>
      </c>
      <c r="E7" s="355" t="s">
        <v>112</v>
      </c>
      <c r="F7" s="356" t="s">
        <v>275</v>
      </c>
      <c r="H7" s="26"/>
      <c r="I7" s="26"/>
      <c r="J7" s="18"/>
    </row>
    <row r="8" spans="1:12" s="576" customFormat="1" ht="18" customHeight="1" thickTop="1" x14ac:dyDescent="0.35">
      <c r="A8" s="18"/>
      <c r="B8" s="579" t="s">
        <v>89</v>
      </c>
      <c r="C8" s="333">
        <v>50297272.349999994</v>
      </c>
      <c r="D8" s="333">
        <v>42406219.93</v>
      </c>
      <c r="E8" s="580">
        <v>7891052.4199999943</v>
      </c>
      <c r="F8" s="599">
        <v>0.15688827746143166</v>
      </c>
      <c r="H8" s="529"/>
      <c r="I8" s="615"/>
      <c r="J8" s="615"/>
    </row>
    <row r="9" spans="1:12" s="576" customFormat="1" ht="18" customHeight="1" x14ac:dyDescent="0.35">
      <c r="A9" s="18"/>
      <c r="B9" s="581" t="s">
        <v>110</v>
      </c>
      <c r="C9" s="333">
        <v>6407529.2199999997</v>
      </c>
      <c r="D9" s="333">
        <v>4628935.46</v>
      </c>
      <c r="E9" s="582">
        <v>1778593.7599999998</v>
      </c>
      <c r="F9" s="599">
        <v>0.27757872011701878</v>
      </c>
      <c r="H9" s="529"/>
      <c r="I9" s="615"/>
      <c r="J9" s="615"/>
    </row>
    <row r="10" spans="1:12" s="576" customFormat="1" ht="18" customHeight="1" x14ac:dyDescent="0.35">
      <c r="A10" s="18"/>
      <c r="B10" s="581" t="s">
        <v>91</v>
      </c>
      <c r="C10" s="333">
        <v>14614276.01</v>
      </c>
      <c r="D10" s="333">
        <v>14168159.76</v>
      </c>
      <c r="E10" s="582">
        <v>446116.25</v>
      </c>
      <c r="F10" s="599">
        <v>3.0526058882064319E-2</v>
      </c>
      <c r="H10" s="529"/>
      <c r="I10" s="615"/>
      <c r="J10" s="615"/>
    </row>
    <row r="11" spans="1:12" s="576" customFormat="1" ht="18" customHeight="1" x14ac:dyDescent="0.35">
      <c r="A11" s="18"/>
      <c r="B11" s="581" t="s">
        <v>99</v>
      </c>
      <c r="C11" s="333">
        <v>590529.27999999991</v>
      </c>
      <c r="D11" s="333">
        <v>481745.94</v>
      </c>
      <c r="E11" s="582">
        <v>108783.33999999991</v>
      </c>
      <c r="F11" s="599">
        <v>0.18421328744274953</v>
      </c>
      <c r="H11" s="529"/>
      <c r="I11" s="615"/>
      <c r="J11" s="615"/>
    </row>
    <row r="12" spans="1:12" s="576" customFormat="1" ht="18" customHeight="1" thickBot="1" x14ac:dyDescent="0.4">
      <c r="A12" s="18"/>
      <c r="B12" s="606" t="s">
        <v>100</v>
      </c>
      <c r="C12" s="334">
        <v>1768797.49</v>
      </c>
      <c r="D12" s="584">
        <v>1528065.3900000001</v>
      </c>
      <c r="E12" s="585">
        <v>240732.09999999986</v>
      </c>
      <c r="F12" s="600">
        <v>0.13609929986954011</v>
      </c>
      <c r="H12" s="529"/>
      <c r="I12" s="615"/>
      <c r="J12" s="615"/>
    </row>
    <row r="13" spans="1:12" s="576" customFormat="1" ht="27" customHeight="1" thickTop="1" thickBot="1" x14ac:dyDescent="0.4">
      <c r="A13" s="18"/>
      <c r="B13" s="396" t="s">
        <v>92</v>
      </c>
      <c r="C13" s="586">
        <v>73678404.349999994</v>
      </c>
      <c r="D13" s="586">
        <v>63213126.479999997</v>
      </c>
      <c r="E13" s="587">
        <v>10465277.869999997</v>
      </c>
      <c r="F13" s="601">
        <v>0.14203996357312532</v>
      </c>
      <c r="H13" s="529"/>
      <c r="I13" s="615"/>
      <c r="J13" s="615"/>
    </row>
    <row r="14" spans="1:12" s="576" customFormat="1" ht="24" customHeight="1" x14ac:dyDescent="0.35">
      <c r="H14" s="577"/>
      <c r="J14" s="577"/>
    </row>
    <row r="15" spans="1:12" ht="17.649999999999999" x14ac:dyDescent="0.35">
      <c r="A15" s="7"/>
      <c r="B15" s="2" t="s">
        <v>271</v>
      </c>
    </row>
    <row r="16" spans="1:12" s="576" customFormat="1" ht="6" customHeight="1" x14ac:dyDescent="0.35">
      <c r="B16" s="115"/>
      <c r="C16" s="115"/>
      <c r="D16" s="115"/>
      <c r="E16" s="115"/>
      <c r="F16" s="115"/>
      <c r="G16" s="115"/>
      <c r="H16" s="115"/>
      <c r="I16" s="115"/>
      <c r="J16" s="577"/>
    </row>
    <row r="17" spans="2:11" s="576" customFormat="1" ht="15" customHeight="1" x14ac:dyDescent="0.4">
      <c r="B17" s="578" t="s">
        <v>76</v>
      </c>
      <c r="J17" s="577"/>
    </row>
    <row r="18" spans="2:11" s="576" customFormat="1" ht="11.25" customHeight="1" thickBot="1" x14ac:dyDescent="0.4">
      <c r="I18" s="15" t="s">
        <v>88</v>
      </c>
      <c r="J18" s="20"/>
    </row>
    <row r="19" spans="2:11" s="576" customFormat="1" ht="24" customHeight="1" thickBot="1" x14ac:dyDescent="0.4">
      <c r="B19" s="516" t="s">
        <v>2</v>
      </c>
      <c r="C19" s="630"/>
      <c r="D19" s="630" t="s">
        <v>65</v>
      </c>
      <c r="E19" s="631"/>
      <c r="F19" s="632"/>
      <c r="G19" s="632" t="s">
        <v>66</v>
      </c>
      <c r="H19" s="632"/>
      <c r="I19" s="520" t="s">
        <v>176</v>
      </c>
      <c r="J19" s="121"/>
    </row>
    <row r="20" spans="2:11" s="576" customFormat="1" ht="60" customHeight="1" thickTop="1" thickBot="1" x14ac:dyDescent="0.4">
      <c r="B20" s="528"/>
      <c r="C20" s="366" t="s">
        <v>312</v>
      </c>
      <c r="D20" s="367" t="s">
        <v>67</v>
      </c>
      <c r="E20" s="368" t="s">
        <v>314</v>
      </c>
      <c r="F20" s="366" t="s">
        <v>313</v>
      </c>
      <c r="G20" s="367" t="s">
        <v>68</v>
      </c>
      <c r="H20" s="368" t="s">
        <v>315</v>
      </c>
      <c r="I20" s="524"/>
      <c r="J20" s="121"/>
    </row>
    <row r="21" spans="2:11" s="576" customFormat="1" ht="18" customHeight="1" thickTop="1" x14ac:dyDescent="0.35">
      <c r="B21" s="579" t="s">
        <v>89</v>
      </c>
      <c r="C21" s="333">
        <v>6861</v>
      </c>
      <c r="D21" s="624">
        <f t="shared" ref="D21:D26" si="0">C21/($C21+$F21)</f>
        <v>0.95410930329578636</v>
      </c>
      <c r="E21" s="580">
        <v>7977921.7000000002</v>
      </c>
      <c r="F21" s="333">
        <v>330</v>
      </c>
      <c r="G21" s="624">
        <f t="shared" ref="G21:G26" si="1">F21/($C21+$F21)</f>
        <v>4.5890696704213599E-2</v>
      </c>
      <c r="H21" s="580">
        <v>86869.28000000352</v>
      </c>
      <c r="I21" s="589">
        <v>7891052.4199999971</v>
      </c>
      <c r="J21" s="625"/>
      <c r="K21" s="626"/>
    </row>
    <row r="22" spans="2:11" s="576" customFormat="1" ht="18" customHeight="1" x14ac:dyDescent="0.35">
      <c r="B22" s="581" t="s">
        <v>110</v>
      </c>
      <c r="C22" s="333">
        <v>38</v>
      </c>
      <c r="D22" s="624">
        <f t="shared" si="0"/>
        <v>1</v>
      </c>
      <c r="E22" s="582">
        <v>1778593.7599999998</v>
      </c>
      <c r="F22" s="333">
        <v>0</v>
      </c>
      <c r="G22" s="624">
        <f t="shared" si="1"/>
        <v>0</v>
      </c>
      <c r="H22" s="582">
        <v>0</v>
      </c>
      <c r="I22" s="589">
        <v>1778593.7599999998</v>
      </c>
      <c r="J22" s="625"/>
      <c r="K22" s="626"/>
    </row>
    <row r="23" spans="2:11" s="576" customFormat="1" ht="18" customHeight="1" x14ac:dyDescent="0.35">
      <c r="B23" s="581" t="s">
        <v>91</v>
      </c>
      <c r="C23" s="333">
        <v>3</v>
      </c>
      <c r="D23" s="624">
        <f t="shared" si="0"/>
        <v>1</v>
      </c>
      <c r="E23" s="582">
        <v>446116.26999999955</v>
      </c>
      <c r="F23" s="333">
        <v>0</v>
      </c>
      <c r="G23" s="624">
        <f t="shared" si="1"/>
        <v>0</v>
      </c>
      <c r="H23" s="582">
        <v>1.9999999552965164E-2</v>
      </c>
      <c r="I23" s="589">
        <v>446116.25</v>
      </c>
      <c r="J23" s="625"/>
      <c r="K23" s="626"/>
    </row>
    <row r="24" spans="2:11" s="576" customFormat="1" ht="18" customHeight="1" x14ac:dyDescent="0.35">
      <c r="B24" s="581" t="s">
        <v>99</v>
      </c>
      <c r="C24" s="333">
        <v>3</v>
      </c>
      <c r="D24" s="624">
        <f t="shared" si="0"/>
        <v>1</v>
      </c>
      <c r="E24" s="582">
        <v>108783.34000000003</v>
      </c>
      <c r="F24" s="333">
        <v>0</v>
      </c>
      <c r="G24" s="624">
        <f t="shared" si="1"/>
        <v>0</v>
      </c>
      <c r="H24" s="582">
        <v>1.1641532182693481E-10</v>
      </c>
      <c r="I24" s="589">
        <v>108783.33999999991</v>
      </c>
      <c r="J24" s="625"/>
      <c r="K24" s="626"/>
    </row>
    <row r="25" spans="2:11" s="576" customFormat="1" ht="18" customHeight="1" thickBot="1" x14ac:dyDescent="0.4">
      <c r="B25" s="583" t="s">
        <v>100</v>
      </c>
      <c r="C25" s="334">
        <v>7</v>
      </c>
      <c r="D25" s="627">
        <f t="shared" si="0"/>
        <v>1</v>
      </c>
      <c r="E25" s="585">
        <v>240732.1100000001</v>
      </c>
      <c r="F25" s="334">
        <v>0</v>
      </c>
      <c r="G25" s="627">
        <f t="shared" si="1"/>
        <v>0</v>
      </c>
      <c r="H25" s="585">
        <v>1.0000000242143869E-2</v>
      </c>
      <c r="I25" s="591">
        <v>240732.09999999986</v>
      </c>
      <c r="J25" s="625"/>
      <c r="K25" s="626"/>
    </row>
    <row r="26" spans="2:11" s="576" customFormat="1" ht="27" customHeight="1" thickTop="1" thickBot="1" x14ac:dyDescent="0.4">
      <c r="B26" s="396" t="s">
        <v>92</v>
      </c>
      <c r="C26" s="586">
        <v>6912</v>
      </c>
      <c r="D26" s="628">
        <f t="shared" si="0"/>
        <v>0.95443247721623858</v>
      </c>
      <c r="E26" s="587">
        <v>10552147.18</v>
      </c>
      <c r="F26" s="586">
        <v>330</v>
      </c>
      <c r="G26" s="628">
        <f t="shared" si="1"/>
        <v>4.5567522783761395E-2</v>
      </c>
      <c r="H26" s="587">
        <v>86869.310000003432</v>
      </c>
      <c r="I26" s="593">
        <v>10465277.869999995</v>
      </c>
      <c r="J26" s="629"/>
      <c r="K26" s="626"/>
    </row>
  </sheetData>
  <phoneticPr fontId="2" type="noConversion"/>
  <hyperlinks>
    <hyperlink ref="K1" location="INDICE!A1" display="VOLVER AL ÍNDICE"/>
    <hyperlink ref="K1:L1" location="INDICE!A118:N118" display="VOLVER AL ÍNDICE"/>
  </hyperlinks>
  <printOptions horizontalCentered="1"/>
  <pageMargins left="0.39370078740157483" right="0.39370078740157483" top="0.78740157480314965" bottom="0.39370078740157483" header="0" footer="0"/>
  <pageSetup paperSize="9" scale="90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3">
    <tabColor rgb="FF66FFFF"/>
  </sheetPr>
  <dimension ref="A1:I53"/>
  <sheetViews>
    <sheetView showGridLines="0" zoomScale="115" zoomScaleNormal="115" workbookViewId="0"/>
  </sheetViews>
  <sheetFormatPr baseColWidth="10" defaultColWidth="9.1328125" defaultRowHeight="12.75" x14ac:dyDescent="0.35"/>
  <cols>
    <col min="1" max="1" width="1.73046875" style="552" customWidth="1"/>
    <col min="2" max="2" width="22.265625" style="552" customWidth="1"/>
    <col min="3" max="3" width="13.86328125" style="552" bestFit="1" customWidth="1"/>
    <col min="4" max="4" width="15" style="552" customWidth="1"/>
    <col min="5" max="5" width="15.1328125" style="552" customWidth="1"/>
    <col min="6" max="6" width="14" style="552" customWidth="1"/>
    <col min="7" max="7" width="12.86328125" style="553" customWidth="1"/>
    <col min="8" max="8" width="16.265625" style="552" customWidth="1"/>
    <col min="9" max="9" width="17.1328125" style="552" customWidth="1"/>
    <col min="10" max="10" width="20.3984375" style="552" customWidth="1"/>
    <col min="11" max="11" width="19.73046875" style="552" customWidth="1"/>
    <col min="12" max="12" width="17.59765625" style="552" customWidth="1"/>
    <col min="13" max="16384" width="9.1328125" style="552"/>
  </cols>
  <sheetData>
    <row r="1" spans="1:9" ht="18.399999999999999" thickTop="1" thickBot="1" x14ac:dyDescent="0.4">
      <c r="A1" s="551"/>
      <c r="B1" s="437" t="s">
        <v>362</v>
      </c>
      <c r="H1" s="549" t="s">
        <v>180</v>
      </c>
      <c r="I1" s="550"/>
    </row>
    <row r="2" spans="1:9" ht="12" customHeight="1" thickTop="1" x14ac:dyDescent="0.35">
      <c r="A2" s="551"/>
      <c r="B2" s="437"/>
    </row>
    <row r="3" spans="1:9" s="438" customFormat="1" ht="18" customHeight="1" x14ac:dyDescent="0.35">
      <c r="A3" s="436"/>
      <c r="B3" s="575" t="s">
        <v>363</v>
      </c>
      <c r="C3" s="507"/>
      <c r="D3" s="507"/>
      <c r="E3" s="507"/>
      <c r="F3" s="507"/>
      <c r="G3" s="507"/>
    </row>
    <row r="4" spans="1:9" s="438" customFormat="1" ht="6" customHeight="1" x14ac:dyDescent="0.35">
      <c r="A4" s="436"/>
      <c r="B4" s="440"/>
      <c r="G4" s="439"/>
    </row>
    <row r="5" spans="1:9" s="438" customFormat="1" ht="15" customHeight="1" x14ac:dyDescent="0.4">
      <c r="A5" s="436"/>
      <c r="B5" s="441" t="s">
        <v>121</v>
      </c>
      <c r="G5" s="439"/>
    </row>
    <row r="6" spans="1:9" ht="11.25" customHeight="1" thickBot="1" x14ac:dyDescent="0.4">
      <c r="A6" s="551"/>
      <c r="H6" s="442" t="s">
        <v>88</v>
      </c>
    </row>
    <row r="7" spans="1:9" ht="72" customHeight="1" thickBot="1" x14ac:dyDescent="0.4">
      <c r="A7" s="551"/>
      <c r="B7" s="443" t="s">
        <v>2</v>
      </c>
      <c r="C7" s="444" t="s">
        <v>364</v>
      </c>
      <c r="D7" s="445" t="s">
        <v>365</v>
      </c>
      <c r="E7" s="445" t="s">
        <v>366</v>
      </c>
      <c r="F7" s="446" t="s">
        <v>367</v>
      </c>
      <c r="G7" s="447" t="s">
        <v>368</v>
      </c>
      <c r="H7" s="447" t="s">
        <v>369</v>
      </c>
    </row>
    <row r="8" spans="1:9" ht="25.5" customHeight="1" thickTop="1" x14ac:dyDescent="0.35">
      <c r="A8" s="551"/>
      <c r="B8" s="554" t="s">
        <v>89</v>
      </c>
      <c r="C8" s="555">
        <v>20993111.499999996</v>
      </c>
      <c r="D8" s="556">
        <v>23595810.060000002</v>
      </c>
      <c r="E8" s="557">
        <f t="shared" ref="E8:E13" si="0">C8+D8</f>
        <v>44588921.560000002</v>
      </c>
      <c r="F8" s="558">
        <v>10705263.58</v>
      </c>
      <c r="G8" s="559">
        <f t="shared" ref="G8:G13" si="1">E8/F8</f>
        <v>4.1651400011581972</v>
      </c>
      <c r="H8" s="559">
        <f t="shared" ref="H8:H13" si="2">C8/F8</f>
        <v>1.9610083715472606</v>
      </c>
    </row>
    <row r="9" spans="1:9" ht="15.95" customHeight="1" x14ac:dyDescent="0.35">
      <c r="A9" s="551"/>
      <c r="B9" s="560" t="s">
        <v>90</v>
      </c>
      <c r="C9" s="555">
        <v>5260861.79</v>
      </c>
      <c r="D9" s="557">
        <v>2908528.22</v>
      </c>
      <c r="E9" s="557">
        <f t="shared" si="0"/>
        <v>8169390.0099999998</v>
      </c>
      <c r="F9" s="561">
        <v>3255597.14</v>
      </c>
      <c r="G9" s="559">
        <f t="shared" si="1"/>
        <v>2.5093368923404324</v>
      </c>
      <c r="H9" s="559">
        <f t="shared" si="2"/>
        <v>1.6159437312934855</v>
      </c>
    </row>
    <row r="10" spans="1:9" ht="15.95" customHeight="1" x14ac:dyDescent="0.35">
      <c r="A10" s="551"/>
      <c r="B10" s="560" t="s">
        <v>91</v>
      </c>
      <c r="C10" s="555">
        <v>803086.94</v>
      </c>
      <c r="D10" s="557">
        <v>2442318.6800000002</v>
      </c>
      <c r="E10" s="557">
        <f t="shared" si="0"/>
        <v>3245405.62</v>
      </c>
      <c r="F10" s="561">
        <v>1060832.3799999999</v>
      </c>
      <c r="G10" s="559">
        <f t="shared" si="1"/>
        <v>3.0593010556483962</v>
      </c>
      <c r="H10" s="559">
        <f t="shared" si="2"/>
        <v>0.75703471645539333</v>
      </c>
    </row>
    <row r="11" spans="1:9" ht="15.95" customHeight="1" x14ac:dyDescent="0.35">
      <c r="A11" s="551"/>
      <c r="B11" s="560" t="s">
        <v>99</v>
      </c>
      <c r="C11" s="555">
        <v>349759.65</v>
      </c>
      <c r="D11" s="557">
        <v>181862.94</v>
      </c>
      <c r="E11" s="557">
        <f t="shared" si="0"/>
        <v>531622.59000000008</v>
      </c>
      <c r="F11" s="561">
        <v>179551.79</v>
      </c>
      <c r="G11" s="559">
        <f t="shared" si="1"/>
        <v>2.9608314681797383</v>
      </c>
      <c r="H11" s="559">
        <f t="shared" si="2"/>
        <v>1.9479596945260196</v>
      </c>
    </row>
    <row r="12" spans="1:9" ht="15.95" customHeight="1" thickBot="1" x14ac:dyDescent="0.4">
      <c r="A12" s="551"/>
      <c r="B12" s="562" t="s">
        <v>100</v>
      </c>
      <c r="C12" s="563">
        <v>1473363.66</v>
      </c>
      <c r="D12" s="564">
        <v>355936.99</v>
      </c>
      <c r="E12" s="564">
        <f t="shared" si="0"/>
        <v>1829300.65</v>
      </c>
      <c r="F12" s="565">
        <v>426821.03</v>
      </c>
      <c r="G12" s="566">
        <f t="shared" si="1"/>
        <v>4.2858728165292135</v>
      </c>
      <c r="H12" s="566">
        <f t="shared" si="2"/>
        <v>3.4519472013832115</v>
      </c>
    </row>
    <row r="13" spans="1:9" ht="24.95" customHeight="1" thickTop="1" thickBot="1" x14ac:dyDescent="0.4">
      <c r="A13" s="551"/>
      <c r="B13" s="567" t="s">
        <v>92</v>
      </c>
      <c r="C13" s="568">
        <v>28880183.539999995</v>
      </c>
      <c r="D13" s="569">
        <v>29484456.890000001</v>
      </c>
      <c r="E13" s="569">
        <f t="shared" si="0"/>
        <v>58364640.429999992</v>
      </c>
      <c r="F13" s="570">
        <v>15628065.92</v>
      </c>
      <c r="G13" s="571">
        <f t="shared" si="1"/>
        <v>3.7346041876690519</v>
      </c>
      <c r="H13" s="571">
        <f t="shared" si="2"/>
        <v>1.8479691401250498</v>
      </c>
    </row>
    <row r="14" spans="1:9" ht="16.5" customHeight="1" x14ac:dyDescent="0.35">
      <c r="A14" s="551"/>
      <c r="B14" s="437"/>
    </row>
    <row r="15" spans="1:9" s="438" customFormat="1" ht="18" customHeight="1" x14ac:dyDescent="0.35">
      <c r="A15" s="436"/>
      <c r="B15" s="575" t="s">
        <v>370</v>
      </c>
      <c r="C15" s="507"/>
      <c r="D15" s="507"/>
      <c r="E15" s="507"/>
      <c r="F15" s="507"/>
      <c r="G15" s="507"/>
    </row>
    <row r="16" spans="1:9" s="438" customFormat="1" ht="6" customHeight="1" x14ac:dyDescent="0.35">
      <c r="A16" s="436"/>
      <c r="B16" s="440"/>
      <c r="G16" s="439"/>
    </row>
    <row r="17" spans="1:8" s="438" customFormat="1" ht="15" customHeight="1" x14ac:dyDescent="0.4">
      <c r="A17" s="436"/>
      <c r="B17" s="441" t="s">
        <v>121</v>
      </c>
      <c r="G17" s="439"/>
    </row>
    <row r="18" spans="1:8" ht="11.25" customHeight="1" thickBot="1" x14ac:dyDescent="0.4">
      <c r="A18" s="551"/>
      <c r="B18" s="440"/>
      <c r="C18" s="440"/>
      <c r="D18" s="440"/>
      <c r="H18" s="442" t="s">
        <v>88</v>
      </c>
    </row>
    <row r="19" spans="1:8" ht="37.5" thickBot="1" x14ac:dyDescent="0.4">
      <c r="A19" s="551"/>
      <c r="B19" s="443" t="s">
        <v>0</v>
      </c>
      <c r="C19" s="444" t="s">
        <v>364</v>
      </c>
      <c r="D19" s="445" t="s">
        <v>365</v>
      </c>
      <c r="E19" s="445" t="s">
        <v>366</v>
      </c>
      <c r="F19" s="446" t="s">
        <v>367</v>
      </c>
      <c r="G19" s="447" t="s">
        <v>368</v>
      </c>
      <c r="H19" s="447" t="s">
        <v>369</v>
      </c>
    </row>
    <row r="20" spans="1:8" ht="15.95" customHeight="1" thickTop="1" x14ac:dyDescent="0.35">
      <c r="A20" s="551"/>
      <c r="B20" s="572" t="s">
        <v>81</v>
      </c>
      <c r="C20" s="555">
        <v>1802143.75</v>
      </c>
      <c r="D20" s="556">
        <v>3118166.23</v>
      </c>
      <c r="E20" s="557">
        <f t="shared" ref="E20:E27" si="3">C20+D20</f>
        <v>4920309.9800000004</v>
      </c>
      <c r="F20" s="558">
        <v>1927876.22</v>
      </c>
      <c r="G20" s="559">
        <f t="shared" ref="G20:G27" si="4">E20/F20</f>
        <v>2.5521918518192006</v>
      </c>
      <c r="H20" s="559">
        <f t="shared" ref="H20:H27" si="5">C20/F20</f>
        <v>0.93478187619327557</v>
      </c>
    </row>
    <row r="21" spans="1:8" ht="15.95" customHeight="1" x14ac:dyDescent="0.35">
      <c r="A21" s="551"/>
      <c r="B21" s="560" t="s">
        <v>82</v>
      </c>
      <c r="C21" s="555">
        <v>572310.68000000005</v>
      </c>
      <c r="D21" s="557">
        <v>1628508.68</v>
      </c>
      <c r="E21" s="557">
        <f t="shared" si="3"/>
        <v>2200819.36</v>
      </c>
      <c r="F21" s="561">
        <v>806418.48</v>
      </c>
      <c r="G21" s="559">
        <f t="shared" si="4"/>
        <v>2.7291281320834808</v>
      </c>
      <c r="H21" s="559">
        <f t="shared" si="5"/>
        <v>0.70969440085252022</v>
      </c>
    </row>
    <row r="22" spans="1:8" ht="15.95" customHeight="1" x14ac:dyDescent="0.35">
      <c r="A22" s="551"/>
      <c r="B22" s="560" t="s">
        <v>83</v>
      </c>
      <c r="C22" s="555">
        <v>3620143.59</v>
      </c>
      <c r="D22" s="557">
        <v>5201716.46</v>
      </c>
      <c r="E22" s="557">
        <f t="shared" si="3"/>
        <v>8821860.0500000007</v>
      </c>
      <c r="F22" s="561">
        <v>2543147.34</v>
      </c>
      <c r="G22" s="559">
        <f t="shared" si="4"/>
        <v>3.468874929598063</v>
      </c>
      <c r="H22" s="559">
        <f t="shared" si="5"/>
        <v>1.4234895214525793</v>
      </c>
    </row>
    <row r="23" spans="1:8" ht="15.95" customHeight="1" x14ac:dyDescent="0.35">
      <c r="A23" s="551"/>
      <c r="B23" s="560" t="s">
        <v>84</v>
      </c>
      <c r="C23" s="555">
        <v>3103548.02</v>
      </c>
      <c r="D23" s="557">
        <v>3354882.3</v>
      </c>
      <c r="E23" s="557">
        <f t="shared" si="3"/>
        <v>6458430.3200000003</v>
      </c>
      <c r="F23" s="561">
        <v>1332294.73</v>
      </c>
      <c r="G23" s="559">
        <f t="shared" si="4"/>
        <v>4.8475987891958416</v>
      </c>
      <c r="H23" s="559">
        <f t="shared" si="5"/>
        <v>2.3294755658156809</v>
      </c>
    </row>
    <row r="24" spans="1:8" ht="15.95" customHeight="1" x14ac:dyDescent="0.35">
      <c r="A24" s="551"/>
      <c r="B24" s="560" t="s">
        <v>85</v>
      </c>
      <c r="C24" s="555">
        <v>3612525.86</v>
      </c>
      <c r="D24" s="557">
        <v>3897547.7</v>
      </c>
      <c r="E24" s="557">
        <f t="shared" si="3"/>
        <v>7510073.5600000005</v>
      </c>
      <c r="F24" s="561">
        <v>1442962.1</v>
      </c>
      <c r="G24" s="559">
        <f t="shared" si="4"/>
        <v>5.2046228795614242</v>
      </c>
      <c r="H24" s="559">
        <f t="shared" si="5"/>
        <v>2.5035486794836812</v>
      </c>
    </row>
    <row r="25" spans="1:8" ht="15.95" customHeight="1" x14ac:dyDescent="0.35">
      <c r="A25" s="551"/>
      <c r="B25" s="560" t="s">
        <v>86</v>
      </c>
      <c r="C25" s="555">
        <v>4117131.15</v>
      </c>
      <c r="D25" s="557">
        <v>3914935.96</v>
      </c>
      <c r="E25" s="557">
        <f t="shared" si="3"/>
        <v>8032067.1099999994</v>
      </c>
      <c r="F25" s="561">
        <v>1520788.14</v>
      </c>
      <c r="G25" s="559">
        <f t="shared" si="4"/>
        <v>5.281516142018309</v>
      </c>
      <c r="H25" s="559">
        <f t="shared" si="5"/>
        <v>2.7072351774126804</v>
      </c>
    </row>
    <row r="26" spans="1:8" ht="15.95" customHeight="1" thickBot="1" x14ac:dyDescent="0.4">
      <c r="A26" s="551"/>
      <c r="B26" s="562" t="s">
        <v>87</v>
      </c>
      <c r="C26" s="563">
        <v>4165308.45</v>
      </c>
      <c r="D26" s="564">
        <v>2480052.73</v>
      </c>
      <c r="E26" s="564">
        <f t="shared" si="3"/>
        <v>6645361.1799999997</v>
      </c>
      <c r="F26" s="565">
        <v>1131776.57</v>
      </c>
      <c r="G26" s="566">
        <f t="shared" si="4"/>
        <v>5.8716193250051107</v>
      </c>
      <c r="H26" s="566">
        <f t="shared" si="5"/>
        <v>3.6803275137600702</v>
      </c>
    </row>
    <row r="27" spans="1:8" ht="24.95" customHeight="1" thickTop="1" thickBot="1" x14ac:dyDescent="0.4">
      <c r="A27" s="551"/>
      <c r="B27" s="567" t="s">
        <v>1</v>
      </c>
      <c r="C27" s="568">
        <v>20993111.499999996</v>
      </c>
      <c r="D27" s="569">
        <v>23595810.060000002</v>
      </c>
      <c r="E27" s="569">
        <f t="shared" si="3"/>
        <v>44588921.560000002</v>
      </c>
      <c r="F27" s="570">
        <v>10705263.58</v>
      </c>
      <c r="G27" s="571">
        <f t="shared" si="4"/>
        <v>4.1651400011581972</v>
      </c>
      <c r="H27" s="571">
        <f t="shared" si="5"/>
        <v>1.9610083715472606</v>
      </c>
    </row>
    <row r="28" spans="1:8" ht="16.5" customHeight="1" x14ac:dyDescent="0.35"/>
    <row r="29" spans="1:8" s="438" customFormat="1" ht="18" customHeight="1" x14ac:dyDescent="0.35">
      <c r="A29" s="436"/>
      <c r="B29" s="575" t="s">
        <v>371</v>
      </c>
      <c r="C29" s="507"/>
      <c r="D29" s="507"/>
      <c r="E29" s="507"/>
      <c r="F29" s="507"/>
      <c r="G29" s="507"/>
    </row>
    <row r="30" spans="1:8" s="438" customFormat="1" ht="6" customHeight="1" x14ac:dyDescent="0.35">
      <c r="A30" s="436"/>
      <c r="B30" s="440"/>
      <c r="G30" s="439"/>
    </row>
    <row r="31" spans="1:8" s="438" customFormat="1" ht="15" customHeight="1" x14ac:dyDescent="0.4">
      <c r="A31" s="436"/>
      <c r="B31" s="441" t="s">
        <v>121</v>
      </c>
      <c r="G31" s="439"/>
    </row>
    <row r="32" spans="1:8" ht="11.25" customHeight="1" thickBot="1" x14ac:dyDescent="0.4">
      <c r="H32" s="442" t="s">
        <v>88</v>
      </c>
    </row>
    <row r="33" spans="2:8" ht="37.5" thickBot="1" x14ac:dyDescent="0.4">
      <c r="B33" s="443" t="s">
        <v>7</v>
      </c>
      <c r="C33" s="444" t="s">
        <v>364</v>
      </c>
      <c r="D33" s="445" t="s">
        <v>365</v>
      </c>
      <c r="E33" s="445" t="s">
        <v>366</v>
      </c>
      <c r="F33" s="446" t="s">
        <v>367</v>
      </c>
      <c r="G33" s="447" t="s">
        <v>368</v>
      </c>
      <c r="H33" s="447" t="s">
        <v>369</v>
      </c>
    </row>
    <row r="34" spans="2:8" ht="15.95" customHeight="1" thickTop="1" x14ac:dyDescent="0.35">
      <c r="B34" s="554" t="s">
        <v>433</v>
      </c>
      <c r="C34" s="555">
        <v>3327354.51</v>
      </c>
      <c r="D34" s="556">
        <v>6539289.5899999999</v>
      </c>
      <c r="E34" s="557">
        <f t="shared" ref="E34:E53" si="6">C34+D34</f>
        <v>9866644.0999999996</v>
      </c>
      <c r="F34" s="558">
        <v>2871230.48</v>
      </c>
      <c r="G34" s="559">
        <f t="shared" ref="G34:G53" si="7">E34/F34</f>
        <v>3.4363817773347125</v>
      </c>
      <c r="H34" s="559">
        <f t="shared" ref="H34:H53" si="8">C34/F34</f>
        <v>1.1588601239702636</v>
      </c>
    </row>
    <row r="35" spans="2:8" ht="15.95" customHeight="1" x14ac:dyDescent="0.35">
      <c r="B35" s="560" t="s">
        <v>416</v>
      </c>
      <c r="C35" s="555">
        <v>571483.09</v>
      </c>
      <c r="D35" s="557">
        <v>380132.67</v>
      </c>
      <c r="E35" s="557">
        <f t="shared" si="6"/>
        <v>951615.76</v>
      </c>
      <c r="F35" s="561">
        <v>226206.47</v>
      </c>
      <c r="G35" s="559">
        <f t="shared" si="7"/>
        <v>4.2068458961408135</v>
      </c>
      <c r="H35" s="559">
        <f t="shared" si="8"/>
        <v>2.5263781800759277</v>
      </c>
    </row>
    <row r="36" spans="2:8" ht="15.95" customHeight="1" x14ac:dyDescent="0.35">
      <c r="B36" s="560" t="s">
        <v>417</v>
      </c>
      <c r="C36" s="555">
        <v>368934.39</v>
      </c>
      <c r="D36" s="557">
        <v>194106.94</v>
      </c>
      <c r="E36" s="557">
        <f t="shared" si="6"/>
        <v>563041.33000000007</v>
      </c>
      <c r="F36" s="561">
        <v>83846.789999999994</v>
      </c>
      <c r="G36" s="559">
        <f t="shared" si="7"/>
        <v>6.7151208770186681</v>
      </c>
      <c r="H36" s="559">
        <f t="shared" si="8"/>
        <v>4.4001015423488488</v>
      </c>
    </row>
    <row r="37" spans="2:8" ht="15.95" customHeight="1" x14ac:dyDescent="0.35">
      <c r="B37" s="560" t="s">
        <v>418</v>
      </c>
      <c r="C37" s="555">
        <v>752337.77</v>
      </c>
      <c r="D37" s="557">
        <v>620438.96</v>
      </c>
      <c r="E37" s="557">
        <f t="shared" si="6"/>
        <v>1372776.73</v>
      </c>
      <c r="F37" s="561">
        <v>195612.18</v>
      </c>
      <c r="G37" s="559">
        <f t="shared" si="7"/>
        <v>7.0178489396723664</v>
      </c>
      <c r="H37" s="559">
        <f t="shared" si="8"/>
        <v>3.8460681231608382</v>
      </c>
    </row>
    <row r="38" spans="2:8" ht="15.95" customHeight="1" x14ac:dyDescent="0.35">
      <c r="B38" s="560" t="s">
        <v>419</v>
      </c>
      <c r="C38" s="555">
        <v>2324613.86</v>
      </c>
      <c r="D38" s="557">
        <v>1561785.74</v>
      </c>
      <c r="E38" s="557">
        <f t="shared" si="6"/>
        <v>3886399.5999999996</v>
      </c>
      <c r="F38" s="561">
        <v>394240.04</v>
      </c>
      <c r="G38" s="559">
        <f t="shared" si="7"/>
        <v>9.8579525306460489</v>
      </c>
      <c r="H38" s="559">
        <f t="shared" si="8"/>
        <v>5.8964428372115627</v>
      </c>
    </row>
    <row r="39" spans="2:8" ht="15.95" customHeight="1" x14ac:dyDescent="0.35">
      <c r="B39" s="560" t="s">
        <v>420</v>
      </c>
      <c r="C39" s="555">
        <v>359639.31</v>
      </c>
      <c r="D39" s="557">
        <v>242216.58</v>
      </c>
      <c r="E39" s="557">
        <f t="shared" si="6"/>
        <v>601855.89</v>
      </c>
      <c r="F39" s="561">
        <v>107057.7</v>
      </c>
      <c r="G39" s="559">
        <f t="shared" si="7"/>
        <v>5.6217898385636911</v>
      </c>
      <c r="H39" s="559">
        <f t="shared" si="8"/>
        <v>3.3593035344491802</v>
      </c>
    </row>
    <row r="40" spans="2:8" ht="15.95" customHeight="1" x14ac:dyDescent="0.35">
      <c r="B40" s="560" t="s">
        <v>421</v>
      </c>
      <c r="C40" s="555">
        <v>1272012.74</v>
      </c>
      <c r="D40" s="557">
        <v>670838.39</v>
      </c>
      <c r="E40" s="557">
        <f t="shared" si="6"/>
        <v>1942851.13</v>
      </c>
      <c r="F40" s="561">
        <v>340137.8</v>
      </c>
      <c r="G40" s="559">
        <f t="shared" si="7"/>
        <v>5.7119530084571606</v>
      </c>
      <c r="H40" s="559">
        <f t="shared" si="8"/>
        <v>3.7396982634685121</v>
      </c>
    </row>
    <row r="41" spans="2:8" ht="15.95" customHeight="1" x14ac:dyDescent="0.35">
      <c r="B41" s="560" t="s">
        <v>422</v>
      </c>
      <c r="C41" s="555">
        <v>692163.4</v>
      </c>
      <c r="D41" s="557">
        <v>943748.52</v>
      </c>
      <c r="E41" s="557">
        <f t="shared" si="6"/>
        <v>1635911.92</v>
      </c>
      <c r="F41" s="561">
        <v>343680.12</v>
      </c>
      <c r="G41" s="559">
        <f t="shared" si="7"/>
        <v>4.7599841387392434</v>
      </c>
      <c r="H41" s="559">
        <f t="shared" si="8"/>
        <v>2.0139756701667819</v>
      </c>
    </row>
    <row r="42" spans="2:8" ht="15.95" customHeight="1" x14ac:dyDescent="0.35">
      <c r="B42" s="560" t="s">
        <v>423</v>
      </c>
      <c r="C42" s="555">
        <v>3389979.22</v>
      </c>
      <c r="D42" s="557">
        <v>3346609.12</v>
      </c>
      <c r="E42" s="557">
        <f t="shared" si="6"/>
        <v>6736588.3399999999</v>
      </c>
      <c r="F42" s="561">
        <v>2058307.41</v>
      </c>
      <c r="G42" s="559">
        <f t="shared" si="7"/>
        <v>3.2728776601936249</v>
      </c>
      <c r="H42" s="559">
        <f t="shared" si="8"/>
        <v>1.6469742097464442</v>
      </c>
    </row>
    <row r="43" spans="2:8" ht="15.95" customHeight="1" x14ac:dyDescent="0.35">
      <c r="B43" s="560" t="s">
        <v>424</v>
      </c>
      <c r="C43" s="555">
        <v>438171.08</v>
      </c>
      <c r="D43" s="557">
        <v>495124.78</v>
      </c>
      <c r="E43" s="557">
        <f t="shared" si="6"/>
        <v>933295.8600000001</v>
      </c>
      <c r="F43" s="561">
        <v>185215.24</v>
      </c>
      <c r="G43" s="559">
        <f t="shared" si="7"/>
        <v>5.0389798377282569</v>
      </c>
      <c r="H43" s="559">
        <f t="shared" si="8"/>
        <v>2.3657398818801307</v>
      </c>
    </row>
    <row r="44" spans="2:8" ht="15.95" customHeight="1" x14ac:dyDescent="0.35">
      <c r="B44" s="560" t="s">
        <v>425</v>
      </c>
      <c r="C44" s="555">
        <v>1013008.76</v>
      </c>
      <c r="D44" s="557">
        <v>794746.04</v>
      </c>
      <c r="E44" s="557">
        <f t="shared" si="6"/>
        <v>1807754.8</v>
      </c>
      <c r="F44" s="561">
        <v>333044.08</v>
      </c>
      <c r="G44" s="559">
        <f t="shared" si="7"/>
        <v>5.4279745792208649</v>
      </c>
      <c r="H44" s="559">
        <f t="shared" si="8"/>
        <v>3.0416657158415785</v>
      </c>
    </row>
    <row r="45" spans="2:8" ht="15.95" customHeight="1" x14ac:dyDescent="0.35">
      <c r="B45" s="560" t="s">
        <v>426</v>
      </c>
      <c r="C45" s="555">
        <v>2640259.8199999998</v>
      </c>
      <c r="D45" s="557">
        <v>3835352.96</v>
      </c>
      <c r="E45" s="557">
        <f t="shared" si="6"/>
        <v>6475612.7799999993</v>
      </c>
      <c r="F45" s="561">
        <v>2006458.27</v>
      </c>
      <c r="G45" s="559">
        <f t="shared" si="7"/>
        <v>3.2273847290130782</v>
      </c>
      <c r="H45" s="559">
        <f t="shared" si="8"/>
        <v>1.3158807534033587</v>
      </c>
    </row>
    <row r="46" spans="2:8" ht="15.95" customHeight="1" x14ac:dyDescent="0.35">
      <c r="B46" s="560" t="s">
        <v>427</v>
      </c>
      <c r="C46" s="555">
        <v>316094.84000000003</v>
      </c>
      <c r="D46" s="557">
        <v>829039.1</v>
      </c>
      <c r="E46" s="557">
        <f t="shared" si="6"/>
        <v>1145133.94</v>
      </c>
      <c r="F46" s="561">
        <v>224584.62</v>
      </c>
      <c r="G46" s="559">
        <f t="shared" si="7"/>
        <v>5.098897422272282</v>
      </c>
      <c r="H46" s="559">
        <f t="shared" si="8"/>
        <v>1.4074643223565355</v>
      </c>
    </row>
    <row r="47" spans="2:8" ht="15.95" customHeight="1" x14ac:dyDescent="0.35">
      <c r="B47" s="560" t="s">
        <v>428</v>
      </c>
      <c r="C47" s="555">
        <v>339502.71</v>
      </c>
      <c r="D47" s="557">
        <v>199868.38</v>
      </c>
      <c r="E47" s="557">
        <f t="shared" si="6"/>
        <v>539371.09000000008</v>
      </c>
      <c r="F47" s="561">
        <v>133325.57999999999</v>
      </c>
      <c r="G47" s="559">
        <f t="shared" si="7"/>
        <v>4.0455184218962339</v>
      </c>
      <c r="H47" s="559">
        <f t="shared" si="8"/>
        <v>2.5464183992299154</v>
      </c>
    </row>
    <row r="48" spans="2:8" ht="15.95" customHeight="1" x14ac:dyDescent="0.35">
      <c r="B48" s="560" t="s">
        <v>429</v>
      </c>
      <c r="C48" s="555">
        <v>1052284.98</v>
      </c>
      <c r="D48" s="557">
        <v>568005.88</v>
      </c>
      <c r="E48" s="557">
        <f t="shared" si="6"/>
        <v>1620290.8599999999</v>
      </c>
      <c r="F48" s="561">
        <v>332810.11</v>
      </c>
      <c r="G48" s="559">
        <f t="shared" si="7"/>
        <v>4.8685145412199162</v>
      </c>
      <c r="H48" s="559">
        <f t="shared" si="8"/>
        <v>3.1618179507828055</v>
      </c>
    </row>
    <row r="49" spans="2:8" ht="15.95" customHeight="1" x14ac:dyDescent="0.35">
      <c r="B49" s="560" t="s">
        <v>430</v>
      </c>
      <c r="C49" s="555">
        <v>138438.15</v>
      </c>
      <c r="D49" s="557">
        <v>111383.2</v>
      </c>
      <c r="E49" s="557">
        <f t="shared" si="6"/>
        <v>249821.34999999998</v>
      </c>
      <c r="F49" s="561">
        <v>41090.21</v>
      </c>
      <c r="G49" s="559">
        <f t="shared" si="7"/>
        <v>6.0798265572261609</v>
      </c>
      <c r="H49" s="559">
        <f t="shared" si="8"/>
        <v>3.3691273420116374</v>
      </c>
    </row>
    <row r="50" spans="2:8" ht="15.95" customHeight="1" x14ac:dyDescent="0.35">
      <c r="B50" s="560" t="s">
        <v>431</v>
      </c>
      <c r="C50" s="555">
        <v>1863543.58</v>
      </c>
      <c r="D50" s="557">
        <v>2059167.02</v>
      </c>
      <c r="E50" s="557">
        <f t="shared" si="6"/>
        <v>3922710.6</v>
      </c>
      <c r="F50" s="561">
        <v>735251.11</v>
      </c>
      <c r="G50" s="559">
        <f t="shared" si="7"/>
        <v>5.3351984738928175</v>
      </c>
      <c r="H50" s="559">
        <f t="shared" si="8"/>
        <v>2.5345675166678769</v>
      </c>
    </row>
    <row r="51" spans="2:8" ht="15.95" customHeight="1" x14ac:dyDescent="0.35">
      <c r="B51" s="560" t="s">
        <v>432</v>
      </c>
      <c r="C51" s="555">
        <v>69285.87</v>
      </c>
      <c r="D51" s="557">
        <v>127242.37</v>
      </c>
      <c r="E51" s="557">
        <f t="shared" si="6"/>
        <v>196528.24</v>
      </c>
      <c r="F51" s="561">
        <v>61220.34</v>
      </c>
      <c r="G51" s="559">
        <f t="shared" si="7"/>
        <v>3.2101788392550579</v>
      </c>
      <c r="H51" s="559">
        <f t="shared" si="8"/>
        <v>1.1317459197384399</v>
      </c>
    </row>
    <row r="52" spans="2:8" ht="15.95" customHeight="1" thickBot="1" x14ac:dyDescent="0.4">
      <c r="B52" s="562" t="s">
        <v>400</v>
      </c>
      <c r="C52" s="563">
        <v>64003.43</v>
      </c>
      <c r="D52" s="564">
        <v>76713.84</v>
      </c>
      <c r="E52" s="564">
        <f t="shared" si="6"/>
        <v>140717.26999999999</v>
      </c>
      <c r="F52" s="565">
        <v>31945.040000000001</v>
      </c>
      <c r="G52" s="566">
        <f t="shared" si="7"/>
        <v>4.4049802410640266</v>
      </c>
      <c r="H52" s="566">
        <f t="shared" si="8"/>
        <v>2.0035482816737749</v>
      </c>
    </row>
    <row r="53" spans="2:8" ht="24.95" customHeight="1" thickTop="1" thickBot="1" x14ac:dyDescent="0.4">
      <c r="B53" s="567" t="s">
        <v>1</v>
      </c>
      <c r="C53" s="568">
        <v>20993111.510000002</v>
      </c>
      <c r="D53" s="569">
        <v>23595810.080000002</v>
      </c>
      <c r="E53" s="569">
        <f t="shared" si="6"/>
        <v>44588921.590000004</v>
      </c>
      <c r="F53" s="570">
        <v>10705263.59</v>
      </c>
      <c r="G53" s="571">
        <f t="shared" si="7"/>
        <v>4.1651400000698162</v>
      </c>
      <c r="H53" s="571">
        <f t="shared" si="8"/>
        <v>1.961008370649564</v>
      </c>
    </row>
  </sheetData>
  <hyperlinks>
    <hyperlink ref="H1:I1" location="INDICE!A118:N118" display="VOLVER AL ÍNDICE"/>
    <hyperlink ref="H1" location="INDICE!A1" display="VOLVER AL ÍNDICE"/>
  </hyperlinks>
  <printOptions horizontalCentered="1"/>
  <pageMargins left="0.59055118110236227" right="0.19685039370078741" top="0.39370078740157483" bottom="0.19685039370078741" header="0" footer="0"/>
  <pageSetup paperSize="9" scale="90" orientation="portrait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FBD637"/>
  </sheetPr>
  <dimension ref="A1:P51"/>
  <sheetViews>
    <sheetView showGridLines="0" zoomScaleNormal="100" workbookViewId="0"/>
  </sheetViews>
  <sheetFormatPr baseColWidth="10" defaultColWidth="9.1328125" defaultRowHeight="12.75" x14ac:dyDescent="0.35"/>
  <cols>
    <col min="1" max="1" width="1.73046875" style="6" customWidth="1"/>
    <col min="2" max="2" width="16.265625" style="6" customWidth="1"/>
    <col min="3" max="5" width="13.73046875" style="6" customWidth="1"/>
    <col min="6" max="7" width="12.73046875" style="6" customWidth="1"/>
    <col min="8" max="8" width="13.73046875" style="6" customWidth="1"/>
    <col min="9" max="9" width="15.265625" style="6" customWidth="1"/>
    <col min="10" max="10" width="6.73046875" style="10" customWidth="1"/>
    <col min="11" max="16384" width="9.1328125" style="6"/>
  </cols>
  <sheetData>
    <row r="1" spans="1:16" ht="18.399999999999999" thickTop="1" thickBot="1" x14ac:dyDescent="0.45">
      <c r="A1" s="7"/>
      <c r="B1" s="2" t="s">
        <v>60</v>
      </c>
      <c r="D1" s="603"/>
      <c r="E1" s="603"/>
      <c r="F1" s="603"/>
      <c r="G1" s="603"/>
      <c r="H1" s="603"/>
      <c r="I1" s="605"/>
      <c r="J1" s="605"/>
      <c r="K1" s="609" t="s">
        <v>180</v>
      </c>
      <c r="L1" s="610"/>
      <c r="M1" s="603"/>
      <c r="N1" s="603"/>
      <c r="O1" s="603"/>
      <c r="P1" s="603"/>
    </row>
    <row r="2" spans="1:16" ht="12" customHeight="1" thickTop="1" x14ac:dyDescent="0.35">
      <c r="A2" s="7"/>
      <c r="B2" s="2"/>
    </row>
    <row r="3" spans="1:16" ht="17.649999999999999" x14ac:dyDescent="0.35">
      <c r="A3" s="7"/>
      <c r="B3" s="2" t="s">
        <v>206</v>
      </c>
    </row>
    <row r="4" spans="1:16" ht="6" customHeight="1" x14ac:dyDescent="0.35">
      <c r="A4" s="7"/>
      <c r="B4" s="3"/>
      <c r="H4" s="11"/>
    </row>
    <row r="5" spans="1:16" ht="15" customHeight="1" x14ac:dyDescent="0.35">
      <c r="A5" s="7"/>
      <c r="B5" s="4" t="s">
        <v>61</v>
      </c>
      <c r="G5" s="576"/>
      <c r="H5" s="26"/>
      <c r="I5" s="576"/>
      <c r="M5" s="11"/>
    </row>
    <row r="6" spans="1:16" ht="11.25" customHeight="1" thickBot="1" x14ac:dyDescent="0.4">
      <c r="A6" s="7"/>
      <c r="G6" s="576"/>
      <c r="I6" s="15" t="s">
        <v>88</v>
      </c>
      <c r="J6" s="20"/>
      <c r="M6" s="11"/>
    </row>
    <row r="7" spans="1:16" ht="72" customHeight="1" thickBot="1" x14ac:dyDescent="0.4">
      <c r="A7" s="7"/>
      <c r="B7" s="318" t="s">
        <v>8</v>
      </c>
      <c r="C7" s="245" t="s">
        <v>278</v>
      </c>
      <c r="D7" s="285" t="s">
        <v>279</v>
      </c>
      <c r="E7" s="285" t="s">
        <v>280</v>
      </c>
      <c r="F7" s="285" t="s">
        <v>281</v>
      </c>
      <c r="G7" s="285" t="s">
        <v>282</v>
      </c>
      <c r="H7" s="246" t="s">
        <v>283</v>
      </c>
      <c r="I7" s="247" t="s">
        <v>284</v>
      </c>
      <c r="J7" s="118"/>
    </row>
    <row r="8" spans="1:16" ht="17.100000000000001" customHeight="1" thickTop="1" x14ac:dyDescent="0.35">
      <c r="A8" s="7"/>
      <c r="B8" s="248" t="s">
        <v>433</v>
      </c>
      <c r="C8" s="59">
        <v>361860.58</v>
      </c>
      <c r="D8" s="59">
        <v>30592.39</v>
      </c>
      <c r="E8" s="59">
        <v>97952</v>
      </c>
      <c r="F8" s="59">
        <v>152116.67000000001</v>
      </c>
      <c r="G8" s="333">
        <v>32995.35</v>
      </c>
      <c r="H8" s="580">
        <v>188974.22999999998</v>
      </c>
      <c r="I8" s="611">
        <v>864491.22</v>
      </c>
      <c r="J8" s="123"/>
    </row>
    <row r="9" spans="1:16" ht="17.100000000000001" customHeight="1" x14ac:dyDescent="0.35">
      <c r="A9" s="7"/>
      <c r="B9" s="249" t="s">
        <v>416</v>
      </c>
      <c r="C9" s="59">
        <v>93799.89</v>
      </c>
      <c r="D9" s="59">
        <v>21661.279999999999</v>
      </c>
      <c r="E9" s="59">
        <v>12264.78</v>
      </c>
      <c r="F9" s="59">
        <v>33245.480000000003</v>
      </c>
      <c r="G9" s="333">
        <v>15274.82</v>
      </c>
      <c r="H9" s="582">
        <v>32835.869999999995</v>
      </c>
      <c r="I9" s="611">
        <v>209082.12</v>
      </c>
      <c r="J9" s="123"/>
    </row>
    <row r="10" spans="1:16" ht="17.100000000000001" customHeight="1" x14ac:dyDescent="0.35">
      <c r="A10" s="7"/>
      <c r="B10" s="249" t="s">
        <v>417</v>
      </c>
      <c r="C10" s="59">
        <v>43601.23</v>
      </c>
      <c r="D10" s="59">
        <v>2916.48</v>
      </c>
      <c r="E10" s="59">
        <v>8185.82</v>
      </c>
      <c r="F10" s="59">
        <v>25836.28</v>
      </c>
      <c r="G10" s="333">
        <v>9248.3700000000008</v>
      </c>
      <c r="H10" s="582">
        <v>19154.050000000003</v>
      </c>
      <c r="I10" s="611">
        <v>108942.23</v>
      </c>
      <c r="J10" s="123"/>
    </row>
    <row r="11" spans="1:16" ht="17.100000000000001" customHeight="1" x14ac:dyDescent="0.35">
      <c r="A11" s="7"/>
      <c r="B11" s="249" t="s">
        <v>418</v>
      </c>
      <c r="C11" s="59">
        <v>110033</v>
      </c>
      <c r="D11" s="59">
        <v>8940.02</v>
      </c>
      <c r="E11" s="59">
        <v>26096.13</v>
      </c>
      <c r="F11" s="59">
        <v>35654.080000000002</v>
      </c>
      <c r="G11" s="333">
        <v>9289.93</v>
      </c>
      <c r="H11" s="582">
        <v>34279.270000000019</v>
      </c>
      <c r="I11" s="611">
        <v>224292.43</v>
      </c>
      <c r="J11" s="123"/>
    </row>
    <row r="12" spans="1:16" ht="17.100000000000001" customHeight="1" x14ac:dyDescent="0.35">
      <c r="A12" s="7"/>
      <c r="B12" s="249" t="s">
        <v>419</v>
      </c>
      <c r="C12" s="59">
        <v>144097</v>
      </c>
      <c r="D12" s="59">
        <v>5686.76</v>
      </c>
      <c r="E12" s="59">
        <v>12050.92</v>
      </c>
      <c r="F12" s="59">
        <v>33882.36</v>
      </c>
      <c r="G12" s="333">
        <v>7098.52</v>
      </c>
      <c r="H12" s="582">
        <v>45848.189999999973</v>
      </c>
      <c r="I12" s="611">
        <v>248663.75</v>
      </c>
      <c r="J12" s="123"/>
    </row>
    <row r="13" spans="1:16" ht="17.100000000000001" customHeight="1" x14ac:dyDescent="0.35">
      <c r="A13" s="7"/>
      <c r="B13" s="249" t="s">
        <v>420</v>
      </c>
      <c r="C13" s="59">
        <v>37905.370000000003</v>
      </c>
      <c r="D13" s="59">
        <v>1562.97</v>
      </c>
      <c r="E13" s="59">
        <v>6269.35</v>
      </c>
      <c r="F13" s="59">
        <v>12609.11</v>
      </c>
      <c r="G13" s="333">
        <v>10426.84</v>
      </c>
      <c r="H13" s="582">
        <v>13303.550000000003</v>
      </c>
      <c r="I13" s="611">
        <v>82077.19</v>
      </c>
      <c r="J13" s="123"/>
    </row>
    <row r="14" spans="1:16" ht="17.100000000000001" customHeight="1" x14ac:dyDescent="0.35">
      <c r="A14" s="7"/>
      <c r="B14" s="249" t="s">
        <v>421</v>
      </c>
      <c r="C14" s="59">
        <v>150789.76999999999</v>
      </c>
      <c r="D14" s="59">
        <v>16560.27</v>
      </c>
      <c r="E14" s="59">
        <v>16712.89</v>
      </c>
      <c r="F14" s="59">
        <v>63473.43</v>
      </c>
      <c r="G14" s="333">
        <v>24955.7</v>
      </c>
      <c r="H14" s="582">
        <v>54163.5</v>
      </c>
      <c r="I14" s="611">
        <v>326655.56</v>
      </c>
      <c r="J14" s="123"/>
    </row>
    <row r="15" spans="1:16" ht="17.100000000000001" customHeight="1" x14ac:dyDescent="0.35">
      <c r="A15" s="7"/>
      <c r="B15" s="249" t="s">
        <v>422</v>
      </c>
      <c r="C15" s="59">
        <v>156274.34</v>
      </c>
      <c r="D15" s="59">
        <v>29737.7</v>
      </c>
      <c r="E15" s="59">
        <v>12919.69</v>
      </c>
      <c r="F15" s="59">
        <v>45758.45</v>
      </c>
      <c r="G15" s="333">
        <v>14087.19</v>
      </c>
      <c r="H15" s="582">
        <v>51554.020000000019</v>
      </c>
      <c r="I15" s="611">
        <v>310331.39</v>
      </c>
      <c r="J15" s="123"/>
    </row>
    <row r="16" spans="1:16" ht="17.100000000000001" customHeight="1" x14ac:dyDescent="0.35">
      <c r="A16" s="7"/>
      <c r="B16" s="249" t="s">
        <v>423</v>
      </c>
      <c r="C16" s="59">
        <v>470628.75</v>
      </c>
      <c r="D16" s="59">
        <v>64687.31</v>
      </c>
      <c r="E16" s="59">
        <v>70284.52</v>
      </c>
      <c r="F16" s="59">
        <v>235827.85</v>
      </c>
      <c r="G16" s="333">
        <v>126756.51</v>
      </c>
      <c r="H16" s="582">
        <v>253818.66000000003</v>
      </c>
      <c r="I16" s="611">
        <v>1222003.6000000001</v>
      </c>
      <c r="J16" s="123"/>
    </row>
    <row r="17" spans="1:13" ht="17.100000000000001" customHeight="1" x14ac:dyDescent="0.35">
      <c r="A17" s="7"/>
      <c r="B17" s="249" t="s">
        <v>424</v>
      </c>
      <c r="C17" s="59">
        <v>45063.01</v>
      </c>
      <c r="D17" s="59">
        <v>25087.8</v>
      </c>
      <c r="E17" s="59">
        <v>4061.07</v>
      </c>
      <c r="F17" s="59">
        <v>19623.41</v>
      </c>
      <c r="G17" s="333">
        <v>10348.120000000001</v>
      </c>
      <c r="H17" s="582">
        <v>22681.869999999995</v>
      </c>
      <c r="I17" s="611">
        <v>126865.28</v>
      </c>
      <c r="J17" s="123"/>
    </row>
    <row r="18" spans="1:13" ht="17.100000000000001" customHeight="1" x14ac:dyDescent="0.35">
      <c r="A18" s="7"/>
      <c r="B18" s="249" t="s">
        <v>425</v>
      </c>
      <c r="C18" s="59">
        <v>161536.13</v>
      </c>
      <c r="D18" s="59">
        <v>14709.59</v>
      </c>
      <c r="E18" s="59">
        <v>17773.77</v>
      </c>
      <c r="F18" s="59">
        <v>55974.31</v>
      </c>
      <c r="G18" s="333">
        <v>21938.21</v>
      </c>
      <c r="H18" s="582">
        <v>54526.130000000005</v>
      </c>
      <c r="I18" s="611">
        <v>326458.14</v>
      </c>
      <c r="J18" s="123"/>
    </row>
    <row r="19" spans="1:13" ht="17.100000000000001" customHeight="1" x14ac:dyDescent="0.35">
      <c r="A19" s="7"/>
      <c r="B19" s="249" t="s">
        <v>426</v>
      </c>
      <c r="C19" s="59">
        <v>104417.81</v>
      </c>
      <c r="D19" s="59">
        <v>8797.07</v>
      </c>
      <c r="E19" s="59">
        <v>68370.39</v>
      </c>
      <c r="F19" s="59">
        <v>194765.28</v>
      </c>
      <c r="G19" s="333">
        <v>51056.97</v>
      </c>
      <c r="H19" s="582">
        <v>218007.82999999996</v>
      </c>
      <c r="I19" s="611">
        <v>645415.35</v>
      </c>
      <c r="J19" s="123"/>
    </row>
    <row r="20" spans="1:13" ht="17.100000000000001" customHeight="1" x14ac:dyDescent="0.35">
      <c r="A20" s="7"/>
      <c r="B20" s="249" t="s">
        <v>427</v>
      </c>
      <c r="C20" s="59">
        <v>84222.97</v>
      </c>
      <c r="D20" s="59">
        <v>1874.29</v>
      </c>
      <c r="E20" s="59">
        <v>8110.44</v>
      </c>
      <c r="F20" s="59">
        <v>30298.94</v>
      </c>
      <c r="G20" s="333">
        <v>4397.8</v>
      </c>
      <c r="H20" s="582">
        <v>38055.25</v>
      </c>
      <c r="I20" s="611">
        <v>166959.69</v>
      </c>
      <c r="J20" s="123"/>
    </row>
    <row r="21" spans="1:13" ht="17.100000000000001" customHeight="1" x14ac:dyDescent="0.35">
      <c r="A21" s="7"/>
      <c r="B21" s="249" t="s">
        <v>428</v>
      </c>
      <c r="C21" s="59">
        <v>9567.9699999999993</v>
      </c>
      <c r="D21" s="59">
        <v>10956.64</v>
      </c>
      <c r="E21" s="59">
        <v>4954.92</v>
      </c>
      <c r="F21" s="59">
        <v>25283.09</v>
      </c>
      <c r="G21" s="333">
        <v>19757.080000000002</v>
      </c>
      <c r="H21" s="582">
        <v>19021.699999999997</v>
      </c>
      <c r="I21" s="611">
        <v>89541.4</v>
      </c>
      <c r="J21" s="123"/>
    </row>
    <row r="22" spans="1:13" ht="17.100000000000001" customHeight="1" x14ac:dyDescent="0.35">
      <c r="A22" s="7"/>
      <c r="B22" s="249" t="s">
        <v>429</v>
      </c>
      <c r="C22" s="59">
        <v>178862.22</v>
      </c>
      <c r="D22" s="59">
        <v>25340.29</v>
      </c>
      <c r="E22" s="59">
        <v>14863.41</v>
      </c>
      <c r="F22" s="59">
        <v>56351.22</v>
      </c>
      <c r="G22" s="333">
        <v>23886.57</v>
      </c>
      <c r="H22" s="582">
        <v>53354.299999999988</v>
      </c>
      <c r="I22" s="611">
        <v>352658.01</v>
      </c>
      <c r="J22" s="123"/>
    </row>
    <row r="23" spans="1:13" ht="17.100000000000001" customHeight="1" x14ac:dyDescent="0.35">
      <c r="A23" s="7"/>
      <c r="B23" s="249" t="s">
        <v>430</v>
      </c>
      <c r="C23" s="59">
        <v>31674.09</v>
      </c>
      <c r="D23" s="59">
        <v>3136.88</v>
      </c>
      <c r="E23" s="59">
        <v>1929.1</v>
      </c>
      <c r="F23" s="59">
        <v>7606.87</v>
      </c>
      <c r="G23" s="333">
        <v>1952.91</v>
      </c>
      <c r="H23" s="582">
        <v>10258.919999999991</v>
      </c>
      <c r="I23" s="611">
        <v>56558.77</v>
      </c>
      <c r="J23" s="123"/>
      <c r="M23" s="11"/>
    </row>
    <row r="24" spans="1:13" ht="17.100000000000001" customHeight="1" x14ac:dyDescent="0.35">
      <c r="A24" s="7"/>
      <c r="B24" s="249" t="s">
        <v>431</v>
      </c>
      <c r="C24" s="59">
        <v>212282.56</v>
      </c>
      <c r="D24" s="59">
        <v>18182.2</v>
      </c>
      <c r="E24" s="59">
        <v>45715.7</v>
      </c>
      <c r="F24" s="59">
        <v>120123.2</v>
      </c>
      <c r="G24" s="333">
        <v>18077.75</v>
      </c>
      <c r="H24" s="582">
        <v>116141.98999999999</v>
      </c>
      <c r="I24" s="611">
        <v>530523.4</v>
      </c>
      <c r="J24" s="123"/>
    </row>
    <row r="25" spans="1:13" ht="17.100000000000001" customHeight="1" x14ac:dyDescent="0.35">
      <c r="A25" s="7"/>
      <c r="B25" s="249" t="s">
        <v>432</v>
      </c>
      <c r="C25" s="59">
        <v>1680.14</v>
      </c>
      <c r="D25" s="59">
        <v>334.31</v>
      </c>
      <c r="E25" s="59">
        <v>730.15</v>
      </c>
      <c r="F25" s="59">
        <v>819.71</v>
      </c>
      <c r="G25" s="333">
        <v>0</v>
      </c>
      <c r="H25" s="582">
        <v>1367.4900000000002</v>
      </c>
      <c r="I25" s="611">
        <v>4931.8</v>
      </c>
      <c r="J25" s="123"/>
    </row>
    <row r="26" spans="1:13" ht="17.100000000000001" customHeight="1" thickBot="1" x14ac:dyDescent="0.4">
      <c r="A26" s="7"/>
      <c r="B26" s="268" t="s">
        <v>400</v>
      </c>
      <c r="C26" s="62">
        <v>2183.98</v>
      </c>
      <c r="D26" s="64">
        <v>192.44</v>
      </c>
      <c r="E26" s="64">
        <v>1153.83</v>
      </c>
      <c r="F26" s="64">
        <v>832.91</v>
      </c>
      <c r="G26" s="584">
        <v>180.16</v>
      </c>
      <c r="H26" s="585">
        <v>2040.7600000000002</v>
      </c>
      <c r="I26" s="612">
        <v>6584.08</v>
      </c>
      <c r="J26" s="123"/>
    </row>
    <row r="27" spans="1:13" ht="27" customHeight="1" thickTop="1" thickBot="1" x14ac:dyDescent="0.4">
      <c r="A27" s="7"/>
      <c r="B27" s="341" t="s">
        <v>1</v>
      </c>
      <c r="C27" s="281">
        <v>2400480.81</v>
      </c>
      <c r="D27" s="281">
        <v>290956.69</v>
      </c>
      <c r="E27" s="281">
        <v>430398.88000000006</v>
      </c>
      <c r="F27" s="281">
        <v>1150082.6499999997</v>
      </c>
      <c r="G27" s="335">
        <v>401728.8</v>
      </c>
      <c r="H27" s="613">
        <v>1229387.5799999998</v>
      </c>
      <c r="I27" s="614">
        <v>5903035.4100000001</v>
      </c>
      <c r="J27" s="124"/>
    </row>
    <row r="28" spans="1:13" ht="18" customHeight="1" x14ac:dyDescent="0.35">
      <c r="G28" s="576"/>
      <c r="H28" s="576"/>
      <c r="I28" s="576"/>
    </row>
    <row r="29" spans="1:13" ht="15" customHeight="1" x14ac:dyDescent="0.4">
      <c r="B29" s="5" t="s">
        <v>57</v>
      </c>
      <c r="G29" s="576"/>
      <c r="H29" s="26"/>
      <c r="I29" s="576"/>
    </row>
    <row r="30" spans="1:13" ht="11.25" customHeight="1" thickBot="1" x14ac:dyDescent="0.4">
      <c r="H30" s="21"/>
      <c r="I30" s="21" t="s">
        <v>111</v>
      </c>
    </row>
    <row r="31" spans="1:13" ht="72" customHeight="1" thickBot="1" x14ac:dyDescent="0.4">
      <c r="B31" s="318" t="s">
        <v>8</v>
      </c>
      <c r="C31" s="245" t="s">
        <v>278</v>
      </c>
      <c r="D31" s="285" t="s">
        <v>279</v>
      </c>
      <c r="E31" s="285" t="s">
        <v>280</v>
      </c>
      <c r="F31" s="285" t="s">
        <v>285</v>
      </c>
      <c r="G31" s="285" t="s">
        <v>282</v>
      </c>
      <c r="H31" s="246" t="s">
        <v>283</v>
      </c>
      <c r="I31" s="247" t="s">
        <v>284</v>
      </c>
    </row>
    <row r="32" spans="1:13" ht="17.100000000000001" customHeight="1" thickTop="1" x14ac:dyDescent="0.35">
      <c r="B32" s="248" t="s">
        <v>433</v>
      </c>
      <c r="C32" s="54">
        <v>0.75466406189178037</v>
      </c>
      <c r="D32" s="54">
        <v>0.87822353765243544</v>
      </c>
      <c r="E32" s="54">
        <v>0.89606359387622792</v>
      </c>
      <c r="F32" s="54">
        <v>0.78244638874980832</v>
      </c>
      <c r="G32" s="216">
        <v>0.94193440643346227</v>
      </c>
      <c r="H32" s="623">
        <v>0.67925268277596895</v>
      </c>
      <c r="I32" s="616">
        <v>0.76415941222011241</v>
      </c>
    </row>
    <row r="33" spans="2:9" ht="17.100000000000001" customHeight="1" x14ac:dyDescent="0.35">
      <c r="B33" s="249" t="s">
        <v>416</v>
      </c>
      <c r="C33" s="54">
        <v>0.82165012064605947</v>
      </c>
      <c r="D33" s="54">
        <v>0.94401732775207714</v>
      </c>
      <c r="E33" s="54">
        <v>0.91690103570931958</v>
      </c>
      <c r="F33" s="54">
        <v>0.85883019432351015</v>
      </c>
      <c r="G33" s="216">
        <v>0.96604295289449482</v>
      </c>
      <c r="H33" s="617">
        <v>0.72089160303734623</v>
      </c>
      <c r="I33" s="616">
        <v>0.83448103911711935</v>
      </c>
    </row>
    <row r="34" spans="2:9" ht="17.100000000000001" customHeight="1" x14ac:dyDescent="0.35">
      <c r="B34" s="249" t="s">
        <v>417</v>
      </c>
      <c r="C34" s="54">
        <v>0.76371847538767701</v>
      </c>
      <c r="D34" s="54">
        <v>0.96240442712372254</v>
      </c>
      <c r="E34" s="54">
        <v>0.8433686032495028</v>
      </c>
      <c r="F34" s="54">
        <v>0.88734916069205338</v>
      </c>
      <c r="G34" s="216">
        <v>0.93118582495454016</v>
      </c>
      <c r="H34" s="617">
        <v>0.69549725345750668</v>
      </c>
      <c r="I34" s="616">
        <v>0.79860671125255167</v>
      </c>
    </row>
    <row r="35" spans="2:9" ht="17.100000000000001" customHeight="1" x14ac:dyDescent="0.35">
      <c r="B35" s="249" t="s">
        <v>418</v>
      </c>
      <c r="C35" s="54">
        <v>0.79236658460210785</v>
      </c>
      <c r="D35" s="54">
        <v>0.94978274034017862</v>
      </c>
      <c r="E35" s="54">
        <v>0.85135766010915315</v>
      </c>
      <c r="F35" s="54">
        <v>0.84081680780867896</v>
      </c>
      <c r="G35" s="216">
        <v>0.93410535862776978</v>
      </c>
      <c r="H35" s="617">
        <v>0.60108172465732546</v>
      </c>
      <c r="I35" s="616">
        <v>0.7779557228014482</v>
      </c>
    </row>
    <row r="36" spans="2:9" ht="17.100000000000001" customHeight="1" x14ac:dyDescent="0.35">
      <c r="B36" s="249" t="s">
        <v>419</v>
      </c>
      <c r="C36" s="54">
        <v>0.80337086043535244</v>
      </c>
      <c r="D36" s="54">
        <v>0.90182577075499981</v>
      </c>
      <c r="E36" s="54">
        <v>0.8818428156518443</v>
      </c>
      <c r="F36" s="54">
        <v>0.8726195538154744</v>
      </c>
      <c r="G36" s="216">
        <v>0.96376178987513295</v>
      </c>
      <c r="H36" s="617">
        <v>0.70512223472746416</v>
      </c>
      <c r="I36" s="616">
        <v>0.80071456563033028</v>
      </c>
    </row>
    <row r="37" spans="2:9" ht="17.100000000000001" customHeight="1" x14ac:dyDescent="0.35">
      <c r="B37" s="249" t="s">
        <v>420</v>
      </c>
      <c r="C37" s="54">
        <v>0.80722150065281983</v>
      </c>
      <c r="D37" s="54">
        <v>0.90015204395452508</v>
      </c>
      <c r="E37" s="54">
        <v>0.91922583483010156</v>
      </c>
      <c r="F37" s="54">
        <v>0.9065452006870387</v>
      </c>
      <c r="G37" s="216">
        <v>0.93965378178826242</v>
      </c>
      <c r="H37" s="617">
        <v>0.79161269169915083</v>
      </c>
      <c r="I37" s="616">
        <v>0.8433267584884494</v>
      </c>
    </row>
    <row r="38" spans="2:9" ht="17.100000000000001" customHeight="1" x14ac:dyDescent="0.35">
      <c r="B38" s="249" t="s">
        <v>421</v>
      </c>
      <c r="C38" s="54">
        <v>0.82867093706619599</v>
      </c>
      <c r="D38" s="54">
        <v>0.95370077089555416</v>
      </c>
      <c r="E38" s="54">
        <v>0.84110368345748077</v>
      </c>
      <c r="F38" s="54">
        <v>0.91235668386975288</v>
      </c>
      <c r="G38" s="216">
        <v>0.92212468120987645</v>
      </c>
      <c r="H38" s="617">
        <v>0.82824404952138941</v>
      </c>
      <c r="I38" s="616">
        <v>0.8568466429312076</v>
      </c>
    </row>
    <row r="39" spans="2:9" ht="17.100000000000001" customHeight="1" x14ac:dyDescent="0.35">
      <c r="B39" s="249" t="s">
        <v>422</v>
      </c>
      <c r="C39" s="54">
        <v>0.83383412502778576</v>
      </c>
      <c r="D39" s="54">
        <v>0.96842949229397468</v>
      </c>
      <c r="E39" s="54">
        <v>0.89257850146843742</v>
      </c>
      <c r="F39" s="54">
        <v>0.8861349650956345</v>
      </c>
      <c r="G39" s="216">
        <v>0.94936240529754201</v>
      </c>
      <c r="H39" s="617">
        <v>0.81830881534789568</v>
      </c>
      <c r="I39" s="616">
        <v>0.85708956522363555</v>
      </c>
    </row>
    <row r="40" spans="2:9" ht="17.100000000000001" customHeight="1" x14ac:dyDescent="0.35">
      <c r="B40" s="249" t="s">
        <v>423</v>
      </c>
      <c r="C40" s="54">
        <v>0.85985989488279413</v>
      </c>
      <c r="D40" s="54">
        <v>0.92717868819328086</v>
      </c>
      <c r="E40" s="54">
        <v>0.74427016074163854</v>
      </c>
      <c r="F40" s="54">
        <v>0.76167320940326011</v>
      </c>
      <c r="G40" s="216">
        <v>0.88359463387601034</v>
      </c>
      <c r="H40" s="617">
        <v>0.59650286072362568</v>
      </c>
      <c r="I40" s="616">
        <v>0.76849829373128231</v>
      </c>
    </row>
    <row r="41" spans="2:9" ht="17.100000000000001" customHeight="1" x14ac:dyDescent="0.35">
      <c r="B41" s="249" t="s">
        <v>424</v>
      </c>
      <c r="C41" s="54">
        <v>0.81767886528415712</v>
      </c>
      <c r="D41" s="54">
        <v>0.98122907274130322</v>
      </c>
      <c r="E41" s="54">
        <v>0.81864527729845671</v>
      </c>
      <c r="F41" s="54">
        <v>0.87765582280694621</v>
      </c>
      <c r="G41" s="216">
        <v>0.96333181592644213</v>
      </c>
      <c r="H41" s="617">
        <v>0.65338260376850832</v>
      </c>
      <c r="I41" s="616">
        <v>0.82672751065346495</v>
      </c>
    </row>
    <row r="42" spans="2:9" ht="17.100000000000001" customHeight="1" x14ac:dyDescent="0.35">
      <c r="B42" s="249" t="s">
        <v>425</v>
      </c>
      <c r="C42" s="54">
        <v>0.80991203865770578</v>
      </c>
      <c r="D42" s="54">
        <v>0.91295299805736063</v>
      </c>
      <c r="E42" s="54">
        <v>0.9385152110709688</v>
      </c>
      <c r="F42" s="54">
        <v>0.88829809350390976</v>
      </c>
      <c r="G42" s="216">
        <v>0.94737167118943277</v>
      </c>
      <c r="H42" s="617">
        <v>0.84142418643567451</v>
      </c>
      <c r="I42" s="616">
        <v>0.84690636541470599</v>
      </c>
    </row>
    <row r="43" spans="2:9" ht="17.100000000000001" customHeight="1" x14ac:dyDescent="0.35">
      <c r="B43" s="249" t="s">
        <v>426</v>
      </c>
      <c r="C43" s="54">
        <v>0.8381268715676472</v>
      </c>
      <c r="D43" s="54">
        <v>0.91995695677272005</v>
      </c>
      <c r="E43" s="54">
        <v>0.88225902961867453</v>
      </c>
      <c r="F43" s="54">
        <v>0.80134999703348897</v>
      </c>
      <c r="G43" s="216">
        <v>0.96754147258469803</v>
      </c>
      <c r="H43" s="617">
        <v>0.66602051758322645</v>
      </c>
      <c r="I43" s="616">
        <v>0.77314958941150935</v>
      </c>
    </row>
    <row r="44" spans="2:9" ht="17.100000000000001" customHeight="1" x14ac:dyDescent="0.35">
      <c r="B44" s="249" t="s">
        <v>427</v>
      </c>
      <c r="C44" s="54">
        <v>0.83284470614434192</v>
      </c>
      <c r="D44" s="54">
        <v>0.89755389757784143</v>
      </c>
      <c r="E44" s="54">
        <v>0.94715931850270529</v>
      </c>
      <c r="F44" s="54">
        <v>0.82843858471490994</v>
      </c>
      <c r="G44" s="216">
        <v>0.93203150994699602</v>
      </c>
      <c r="H44" s="617">
        <v>0.6755637649539955</v>
      </c>
      <c r="I44" s="616">
        <v>0.79731983324828926</v>
      </c>
    </row>
    <row r="45" spans="2:9" ht="17.100000000000001" customHeight="1" x14ac:dyDescent="0.35">
      <c r="B45" s="249" t="s">
        <v>428</v>
      </c>
      <c r="C45" s="54">
        <v>0.82907687788494611</v>
      </c>
      <c r="D45" s="54">
        <v>0.97176752733490857</v>
      </c>
      <c r="E45" s="54">
        <v>0.89015602683985018</v>
      </c>
      <c r="F45" s="54">
        <v>0.90179580958740035</v>
      </c>
      <c r="G45" s="216">
        <v>0.96057837698549686</v>
      </c>
      <c r="H45" s="617">
        <v>0.69306894618119241</v>
      </c>
      <c r="I45" s="616">
        <v>0.85741581747536255</v>
      </c>
    </row>
    <row r="46" spans="2:9" ht="17.100000000000001" customHeight="1" x14ac:dyDescent="0.35">
      <c r="B46" s="249" t="s">
        <v>429</v>
      </c>
      <c r="C46" s="54">
        <v>0.8451836188946803</v>
      </c>
      <c r="D46" s="54">
        <v>0.93465735462537602</v>
      </c>
      <c r="E46" s="54">
        <v>0.80134882539833152</v>
      </c>
      <c r="F46" s="54">
        <v>0.85457250083142722</v>
      </c>
      <c r="G46" s="216">
        <v>0.94909550805555687</v>
      </c>
      <c r="H46" s="617">
        <v>0.70319460538344025</v>
      </c>
      <c r="I46" s="616">
        <v>0.83121553194358389</v>
      </c>
    </row>
    <row r="47" spans="2:9" ht="17.100000000000001" customHeight="1" x14ac:dyDescent="0.35">
      <c r="B47" s="249" t="s">
        <v>430</v>
      </c>
      <c r="C47" s="54">
        <v>0.88596994468647516</v>
      </c>
      <c r="D47" s="54">
        <v>0.96257564041192567</v>
      </c>
      <c r="E47" s="54">
        <v>0.89366038959534888</v>
      </c>
      <c r="F47" s="54">
        <v>0.92511398421186419</v>
      </c>
      <c r="G47" s="216">
        <v>0.96092642890883329</v>
      </c>
      <c r="H47" s="617">
        <v>0.78284160210977305</v>
      </c>
      <c r="I47" s="616">
        <v>0.87650088155652328</v>
      </c>
    </row>
    <row r="48" spans="2:9" ht="17.100000000000001" customHeight="1" x14ac:dyDescent="0.35">
      <c r="B48" s="249" t="s">
        <v>431</v>
      </c>
      <c r="C48" s="54">
        <v>0.87867840216072468</v>
      </c>
      <c r="D48" s="54">
        <v>0.94084420459902274</v>
      </c>
      <c r="E48" s="54">
        <v>0.94662868476018447</v>
      </c>
      <c r="F48" s="54">
        <v>0.90585641080323398</v>
      </c>
      <c r="G48" s="216">
        <v>0.91451970610315525</v>
      </c>
      <c r="H48" s="617">
        <v>0.71466487628153186</v>
      </c>
      <c r="I48" s="616">
        <v>0.8500629996283281</v>
      </c>
    </row>
    <row r="49" spans="2:9" ht="17.100000000000001" customHeight="1" x14ac:dyDescent="0.35">
      <c r="B49" s="249" t="s">
        <v>432</v>
      </c>
      <c r="C49" s="54">
        <v>0.86368309584027314</v>
      </c>
      <c r="D49" s="54">
        <v>0.99913329348475788</v>
      </c>
      <c r="E49" s="54">
        <v>0.82516810758885684</v>
      </c>
      <c r="F49" s="54">
        <v>0.73443477793407475</v>
      </c>
      <c r="G49" s="216" t="e">
        <v>#DIV/0!</v>
      </c>
      <c r="H49" s="617">
        <v>0.60243707955751946</v>
      </c>
      <c r="I49" s="616">
        <v>0.75285346392278207</v>
      </c>
    </row>
    <row r="50" spans="2:9" ht="17.100000000000001" customHeight="1" thickBot="1" x14ac:dyDescent="0.4">
      <c r="B50" s="268" t="s">
        <v>400</v>
      </c>
      <c r="C50" s="58">
        <v>0.29425880190838821</v>
      </c>
      <c r="D50" s="56">
        <v>0.99411096187622683</v>
      </c>
      <c r="E50" s="56">
        <v>0.78102387415134056</v>
      </c>
      <c r="F50" s="56">
        <v>0.80924760017099995</v>
      </c>
      <c r="G50" s="217">
        <v>0.95967613061311463</v>
      </c>
      <c r="H50" s="618">
        <v>0.6213361668701497</v>
      </c>
      <c r="I50" s="619">
        <v>0.48432580666042879</v>
      </c>
    </row>
    <row r="51" spans="2:9" ht="27" customHeight="1" thickTop="1" thickBot="1" x14ac:dyDescent="0.4">
      <c r="B51" s="341" t="s">
        <v>1</v>
      </c>
      <c r="C51" s="263">
        <v>0.8212943219574409</v>
      </c>
      <c r="D51" s="263">
        <v>0.93574895630771959</v>
      </c>
      <c r="E51" s="263">
        <v>0.8621805423975083</v>
      </c>
      <c r="F51" s="263">
        <v>0.82730765741939827</v>
      </c>
      <c r="G51" s="347">
        <v>0.92639416304212396</v>
      </c>
      <c r="H51" s="621">
        <v>0.67857094738187718</v>
      </c>
      <c r="I51" s="622">
        <v>0.80112155829664189</v>
      </c>
    </row>
  </sheetData>
  <phoneticPr fontId="2" type="noConversion"/>
  <hyperlinks>
    <hyperlink ref="K1" location="INDICE!A1" display="VOLVER AL ÍNDICE"/>
    <hyperlink ref="K1:L1" location="INDICE!A49:N49" display="VOLVER AL ÍNDICE"/>
  </hyperlinks>
  <pageMargins left="0" right="0" top="0.39370078740157483" bottom="0.19685039370078741" header="0" footer="0"/>
  <pageSetup paperSize="9" scale="90" orientation="portrait" horizontalDpi="4294967293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rgb="FFFBD637"/>
  </sheetPr>
  <dimension ref="A1:P131"/>
  <sheetViews>
    <sheetView showGridLines="0" topLeftCell="B1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0.265625" style="6" customWidth="1"/>
    <col min="3" max="5" width="13.73046875" style="6" customWidth="1"/>
    <col min="6" max="6" width="11.3984375" style="6" customWidth="1"/>
    <col min="7" max="7" width="10.59765625" style="6" customWidth="1"/>
    <col min="8" max="8" width="13.59765625" style="6" customWidth="1"/>
    <col min="9" max="9" width="15.3984375" style="6" customWidth="1"/>
    <col min="10" max="10" width="3.3984375" style="10" customWidth="1"/>
    <col min="11" max="12" width="11.1328125" style="6" customWidth="1"/>
    <col min="13" max="16384" width="9.1328125" style="6"/>
  </cols>
  <sheetData>
    <row r="1" spans="1:16" ht="18.399999999999999" thickTop="1" thickBot="1" x14ac:dyDescent="0.45">
      <c r="A1" s="7"/>
      <c r="B1" s="2" t="s">
        <v>60</v>
      </c>
      <c r="D1" s="603"/>
      <c r="E1" s="603"/>
      <c r="F1" s="603"/>
      <c r="G1" s="603"/>
      <c r="H1" s="603"/>
      <c r="I1" s="605"/>
      <c r="J1" s="605"/>
      <c r="K1" s="609" t="s">
        <v>180</v>
      </c>
      <c r="L1" s="610"/>
      <c r="M1" s="603"/>
      <c r="N1" s="603"/>
      <c r="O1" s="603"/>
      <c r="P1" s="603"/>
    </row>
    <row r="2" spans="1:16" ht="12" customHeight="1" thickTop="1" x14ac:dyDescent="0.35">
      <c r="A2" s="7"/>
      <c r="B2" s="2"/>
    </row>
    <row r="3" spans="1:16" ht="17.649999999999999" x14ac:dyDescent="0.35">
      <c r="A3" s="7"/>
      <c r="B3" s="2" t="s">
        <v>207</v>
      </c>
    </row>
    <row r="4" spans="1:16" ht="6" customHeight="1" x14ac:dyDescent="0.35">
      <c r="A4" s="7"/>
      <c r="B4" s="3"/>
      <c r="H4" s="11"/>
    </row>
    <row r="5" spans="1:16" ht="15" customHeight="1" x14ac:dyDescent="0.35">
      <c r="A5" s="7"/>
      <c r="B5" s="4" t="s">
        <v>61</v>
      </c>
      <c r="H5" s="11"/>
      <c r="L5" s="11"/>
    </row>
    <row r="6" spans="1:16" ht="11.25" customHeight="1" thickBot="1" x14ac:dyDescent="0.4">
      <c r="A6" s="7"/>
      <c r="G6" s="576"/>
      <c r="I6" s="15" t="s">
        <v>88</v>
      </c>
      <c r="J6" s="20"/>
    </row>
    <row r="7" spans="1:16" ht="81" customHeight="1" thickBot="1" x14ac:dyDescent="0.4">
      <c r="A7" s="7"/>
      <c r="B7" s="244" t="s">
        <v>0</v>
      </c>
      <c r="C7" s="245" t="s">
        <v>278</v>
      </c>
      <c r="D7" s="285" t="s">
        <v>279</v>
      </c>
      <c r="E7" s="285" t="s">
        <v>310</v>
      </c>
      <c r="F7" s="285" t="s">
        <v>281</v>
      </c>
      <c r="G7" s="285" t="s">
        <v>282</v>
      </c>
      <c r="H7" s="246" t="s">
        <v>311</v>
      </c>
      <c r="I7" s="247" t="s">
        <v>284</v>
      </c>
      <c r="J7" s="118"/>
      <c r="L7" s="11"/>
    </row>
    <row r="8" spans="1:16" ht="18" customHeight="1" thickTop="1" x14ac:dyDescent="0.35">
      <c r="A8" s="7"/>
      <c r="B8" s="350" t="s">
        <v>81</v>
      </c>
      <c r="C8" s="59">
        <v>95479.21</v>
      </c>
      <c r="D8" s="59">
        <v>498.6</v>
      </c>
      <c r="E8" s="59">
        <v>31697.02</v>
      </c>
      <c r="F8" s="34">
        <v>163166.24</v>
      </c>
      <c r="G8" s="333">
        <v>50862.31</v>
      </c>
      <c r="H8" s="580">
        <v>248973.80999999994</v>
      </c>
      <c r="I8" s="611">
        <v>590677.18999999994</v>
      </c>
      <c r="J8" s="123"/>
    </row>
    <row r="9" spans="1:16" ht="18" customHeight="1" x14ac:dyDescent="0.35">
      <c r="A9" s="7"/>
      <c r="B9" s="345" t="s">
        <v>82</v>
      </c>
      <c r="C9" s="59">
        <v>96999.41</v>
      </c>
      <c r="D9" s="59">
        <v>1737.36</v>
      </c>
      <c r="E9" s="59">
        <v>29666.36</v>
      </c>
      <c r="F9" s="34">
        <v>64615.09</v>
      </c>
      <c r="G9" s="333">
        <v>14075.76</v>
      </c>
      <c r="H9" s="582">
        <v>85101.800000000017</v>
      </c>
      <c r="I9" s="611">
        <v>292195.78000000003</v>
      </c>
      <c r="J9" s="123"/>
    </row>
    <row r="10" spans="1:16" ht="18" customHeight="1" x14ac:dyDescent="0.35">
      <c r="A10" s="7"/>
      <c r="B10" s="345" t="s">
        <v>83</v>
      </c>
      <c r="C10" s="59">
        <v>437568.95</v>
      </c>
      <c r="D10" s="59">
        <v>17630.41</v>
      </c>
      <c r="E10" s="59">
        <v>89902.87</v>
      </c>
      <c r="F10" s="34">
        <v>289564.81</v>
      </c>
      <c r="G10" s="333">
        <v>81951.009999999995</v>
      </c>
      <c r="H10" s="582">
        <v>304795.69999999995</v>
      </c>
      <c r="I10" s="611">
        <v>1221413.75</v>
      </c>
      <c r="J10" s="123"/>
    </row>
    <row r="11" spans="1:16" ht="18" customHeight="1" x14ac:dyDescent="0.35">
      <c r="A11" s="7"/>
      <c r="B11" s="345" t="s">
        <v>84</v>
      </c>
      <c r="C11" s="59">
        <v>319179.61</v>
      </c>
      <c r="D11" s="59">
        <v>16144.57</v>
      </c>
      <c r="E11" s="59">
        <v>86296.58</v>
      </c>
      <c r="F11" s="34">
        <v>147476.9</v>
      </c>
      <c r="G11" s="333">
        <v>51176.42</v>
      </c>
      <c r="H11" s="582">
        <v>152074.29999999993</v>
      </c>
      <c r="I11" s="611">
        <v>772348.38</v>
      </c>
      <c r="J11" s="123"/>
    </row>
    <row r="12" spans="1:16" ht="18" customHeight="1" x14ac:dyDescent="0.35">
      <c r="A12" s="7"/>
      <c r="B12" s="345" t="s">
        <v>85</v>
      </c>
      <c r="C12" s="59">
        <v>489069.48</v>
      </c>
      <c r="D12" s="59">
        <v>50474.44</v>
      </c>
      <c r="E12" s="59">
        <v>80895.100000000006</v>
      </c>
      <c r="F12" s="34">
        <v>183125.06</v>
      </c>
      <c r="G12" s="333">
        <v>57359.6</v>
      </c>
      <c r="H12" s="582">
        <v>167039.74000000022</v>
      </c>
      <c r="I12" s="611">
        <v>1027963.42</v>
      </c>
      <c r="J12" s="123"/>
    </row>
    <row r="13" spans="1:16" ht="18" customHeight="1" x14ac:dyDescent="0.35">
      <c r="A13" s="7"/>
      <c r="B13" s="345" t="s">
        <v>86</v>
      </c>
      <c r="C13" s="59">
        <v>540022.38</v>
      </c>
      <c r="D13" s="59">
        <v>95211.18</v>
      </c>
      <c r="E13" s="59">
        <v>72443.16</v>
      </c>
      <c r="F13" s="34">
        <v>184079.47</v>
      </c>
      <c r="G13" s="333">
        <v>88804.49</v>
      </c>
      <c r="H13" s="582">
        <v>160052.92000000004</v>
      </c>
      <c r="I13" s="611">
        <v>1140613.6000000001</v>
      </c>
      <c r="J13" s="123"/>
    </row>
    <row r="14" spans="1:16" ht="18" customHeight="1" thickBot="1" x14ac:dyDescent="0.4">
      <c r="A14" s="7"/>
      <c r="B14" s="346" t="s">
        <v>87</v>
      </c>
      <c r="C14" s="62">
        <v>422161.76</v>
      </c>
      <c r="D14" s="64">
        <v>109260.13</v>
      </c>
      <c r="E14" s="64">
        <v>39497.75</v>
      </c>
      <c r="F14" s="37">
        <v>118055.06</v>
      </c>
      <c r="G14" s="584">
        <v>57499.21</v>
      </c>
      <c r="H14" s="585">
        <v>111349.38000000012</v>
      </c>
      <c r="I14" s="612">
        <v>857823.29</v>
      </c>
      <c r="J14" s="123"/>
    </row>
    <row r="15" spans="1:16" ht="27" customHeight="1" thickTop="1" thickBot="1" x14ac:dyDescent="0.4">
      <c r="A15" s="7"/>
      <c r="B15" s="341" t="s">
        <v>1</v>
      </c>
      <c r="C15" s="281">
        <v>2400480.7999999998</v>
      </c>
      <c r="D15" s="281">
        <v>290956.69</v>
      </c>
      <c r="E15" s="281">
        <v>430398.84000000008</v>
      </c>
      <c r="F15" s="252">
        <v>1150082.6300000001</v>
      </c>
      <c r="G15" s="335">
        <v>401728.80000000005</v>
      </c>
      <c r="H15" s="613">
        <v>1229387.6500000001</v>
      </c>
      <c r="I15" s="614">
        <v>5903035.4099999992</v>
      </c>
      <c r="J15" s="124"/>
    </row>
    <row r="16" spans="1:16" ht="12" customHeight="1" x14ac:dyDescent="0.35">
      <c r="A16" s="7"/>
      <c r="B16" s="7"/>
      <c r="C16" s="17"/>
      <c r="D16" s="17"/>
      <c r="E16" s="17"/>
      <c r="F16" s="17"/>
      <c r="G16" s="615"/>
      <c r="H16" s="615"/>
      <c r="I16" s="615"/>
      <c r="J16" s="17"/>
    </row>
    <row r="17" spans="1:12" ht="15" customHeight="1" x14ac:dyDescent="0.4">
      <c r="A17" s="7"/>
      <c r="B17" s="5" t="s">
        <v>57</v>
      </c>
      <c r="C17" s="10"/>
      <c r="D17" s="10"/>
      <c r="E17" s="10"/>
      <c r="F17" s="10"/>
      <c r="G17" s="577"/>
      <c r="H17" s="577"/>
      <c r="I17" s="577"/>
    </row>
    <row r="18" spans="1:12" ht="11.25" customHeight="1" thickBot="1" x14ac:dyDescent="0.4">
      <c r="A18" s="7"/>
      <c r="B18" s="3"/>
      <c r="C18" s="3"/>
      <c r="D18" s="3"/>
      <c r="E18" s="3"/>
      <c r="H18" s="21"/>
      <c r="I18" s="21" t="s">
        <v>111</v>
      </c>
      <c r="J18" s="20"/>
    </row>
    <row r="19" spans="1:12" ht="81" customHeight="1" thickBot="1" x14ac:dyDescent="0.4">
      <c r="A19" s="7"/>
      <c r="B19" s="244" t="s">
        <v>0</v>
      </c>
      <c r="C19" s="245" t="s">
        <v>278</v>
      </c>
      <c r="D19" s="285" t="s">
        <v>279</v>
      </c>
      <c r="E19" s="285" t="s">
        <v>310</v>
      </c>
      <c r="F19" s="285" t="s">
        <v>281</v>
      </c>
      <c r="G19" s="285" t="s">
        <v>282</v>
      </c>
      <c r="H19" s="246" t="s">
        <v>283</v>
      </c>
      <c r="I19" s="247" t="s">
        <v>284</v>
      </c>
      <c r="J19" s="118"/>
      <c r="L19" s="11"/>
    </row>
    <row r="20" spans="1:12" ht="18" customHeight="1" thickTop="1" x14ac:dyDescent="0.35">
      <c r="A20" s="7"/>
      <c r="B20" s="350" t="s">
        <v>81</v>
      </c>
      <c r="C20" s="54">
        <v>0.87933625588270514</v>
      </c>
      <c r="D20" s="54">
        <v>0.6529254622597036</v>
      </c>
      <c r="E20" s="54">
        <v>0.61673077443179058</v>
      </c>
      <c r="F20" s="33">
        <v>0.67082066770580417</v>
      </c>
      <c r="G20" s="588">
        <v>0.88122002021550971</v>
      </c>
      <c r="H20" s="623">
        <v>0.59920490862535714</v>
      </c>
      <c r="I20" s="616">
        <v>0.67336763829529778</v>
      </c>
      <c r="J20" s="119"/>
    </row>
    <row r="21" spans="1:12" ht="18" customHeight="1" x14ac:dyDescent="0.35">
      <c r="A21" s="7"/>
      <c r="B21" s="345" t="s">
        <v>82</v>
      </c>
      <c r="C21" s="54">
        <v>0.8313895698372773</v>
      </c>
      <c r="D21" s="54">
        <v>0.99471541689806997</v>
      </c>
      <c r="E21" s="54">
        <v>0.9147994286658756</v>
      </c>
      <c r="F21" s="33">
        <v>0.81485692133700149</v>
      </c>
      <c r="G21" s="588">
        <v>0.97985812838058906</v>
      </c>
      <c r="H21" s="617">
        <v>0.61751039586876144</v>
      </c>
      <c r="I21" s="616">
        <v>0.7642640355376924</v>
      </c>
      <c r="J21" s="119"/>
    </row>
    <row r="22" spans="1:12" ht="18" customHeight="1" x14ac:dyDescent="0.35">
      <c r="A22" s="7"/>
      <c r="B22" s="345" t="s">
        <v>83</v>
      </c>
      <c r="C22" s="54">
        <v>0.81197127659329693</v>
      </c>
      <c r="D22" s="54">
        <v>0.90094809422992705</v>
      </c>
      <c r="E22" s="54">
        <v>0.83471476228101038</v>
      </c>
      <c r="F22" s="33">
        <v>0.84342498723567572</v>
      </c>
      <c r="G22" s="588">
        <v>0.92226987005664651</v>
      </c>
      <c r="H22" s="617">
        <v>0.67254522439485664</v>
      </c>
      <c r="I22" s="616">
        <v>0.78722359765306638</v>
      </c>
      <c r="J22" s="119"/>
    </row>
    <row r="23" spans="1:12" ht="18" customHeight="1" x14ac:dyDescent="0.35">
      <c r="A23" s="7"/>
      <c r="B23" s="345" t="s">
        <v>84</v>
      </c>
      <c r="C23" s="54">
        <v>0.82495342152938256</v>
      </c>
      <c r="D23" s="54">
        <v>0.89852092115178483</v>
      </c>
      <c r="E23" s="54">
        <v>0.93079005095926959</v>
      </c>
      <c r="F23" s="33">
        <v>0.87186522009354595</v>
      </c>
      <c r="G23" s="588">
        <v>0.89491059623436264</v>
      </c>
      <c r="H23" s="617">
        <v>0.68354445286571219</v>
      </c>
      <c r="I23" s="616">
        <v>0.81608779696660894</v>
      </c>
      <c r="J23" s="119"/>
    </row>
    <row r="24" spans="1:12" ht="18" customHeight="1" x14ac:dyDescent="0.35">
      <c r="A24" s="7"/>
      <c r="B24" s="345" t="s">
        <v>85</v>
      </c>
      <c r="C24" s="54">
        <v>0.80910192072864007</v>
      </c>
      <c r="D24" s="54">
        <v>0.92179898441188213</v>
      </c>
      <c r="E24" s="54">
        <v>0.89191113292695445</v>
      </c>
      <c r="F24" s="33">
        <v>0.86691134111862456</v>
      </c>
      <c r="G24" s="588">
        <v>0.93084923382914053</v>
      </c>
      <c r="H24" s="617">
        <v>0.7139563772145503</v>
      </c>
      <c r="I24" s="616">
        <v>0.81796194077033457</v>
      </c>
      <c r="J24" s="119"/>
    </row>
    <row r="25" spans="1:12" ht="18" customHeight="1" x14ac:dyDescent="0.35">
      <c r="A25" s="7"/>
      <c r="B25" s="345" t="s">
        <v>86</v>
      </c>
      <c r="C25" s="54">
        <v>0.81714044473295366</v>
      </c>
      <c r="D25" s="54">
        <v>0.92219916349310493</v>
      </c>
      <c r="E25" s="54">
        <v>0.89280486619048383</v>
      </c>
      <c r="F25" s="33">
        <v>0.868502255809942</v>
      </c>
      <c r="G25" s="588">
        <v>0.94928944787713054</v>
      </c>
      <c r="H25" s="617">
        <v>0.72800421229516388</v>
      </c>
      <c r="I25" s="616">
        <v>0.83219795166029442</v>
      </c>
      <c r="J25" s="119"/>
    </row>
    <row r="26" spans="1:12" ht="18" customHeight="1" thickBot="1" x14ac:dyDescent="0.4">
      <c r="A26" s="7"/>
      <c r="B26" s="346" t="s">
        <v>87</v>
      </c>
      <c r="C26" s="58">
        <v>0.83362270546879569</v>
      </c>
      <c r="D26" s="56">
        <v>0.96786670420253496</v>
      </c>
      <c r="E26" s="56">
        <v>0.91608889861982767</v>
      </c>
      <c r="F26" s="103">
        <v>0.89462144509309605</v>
      </c>
      <c r="G26" s="590">
        <v>0.95273791642468164</v>
      </c>
      <c r="H26" s="618">
        <v>0.86372567020171886</v>
      </c>
      <c r="I26" s="619">
        <v>0.87208053348489933</v>
      </c>
      <c r="J26" s="119"/>
    </row>
    <row r="27" spans="1:12" ht="27" customHeight="1" thickTop="1" thickBot="1" x14ac:dyDescent="0.4">
      <c r="A27" s="7"/>
      <c r="B27" s="341" t="s">
        <v>1</v>
      </c>
      <c r="C27" s="263">
        <v>0.82129431572611122</v>
      </c>
      <c r="D27" s="263">
        <v>0.93574898640244386</v>
      </c>
      <c r="E27" s="263">
        <v>0.86218047954030619</v>
      </c>
      <c r="F27" s="306">
        <v>0.82730763708126687</v>
      </c>
      <c r="G27" s="620">
        <v>0.92639412031647905</v>
      </c>
      <c r="H27" s="621">
        <v>0.67857098601897337</v>
      </c>
      <c r="I27" s="622">
        <v>0.80112155612218161</v>
      </c>
      <c r="J27" s="120"/>
    </row>
    <row r="28" spans="1:12" ht="15" customHeight="1" x14ac:dyDescent="0.35">
      <c r="G28" s="576"/>
      <c r="H28" s="576"/>
      <c r="I28" s="576"/>
    </row>
    <row r="29" spans="1:12" x14ac:dyDescent="0.35">
      <c r="G29" s="576"/>
      <c r="H29" s="576"/>
      <c r="I29" s="576"/>
    </row>
    <row r="30" spans="1:12" x14ac:dyDescent="0.35">
      <c r="G30" s="576"/>
      <c r="H30" s="576"/>
      <c r="I30" s="576"/>
    </row>
    <row r="31" spans="1:12" x14ac:dyDescent="0.35">
      <c r="G31" s="576"/>
      <c r="H31" s="576"/>
      <c r="I31" s="576"/>
    </row>
    <row r="32" spans="1:12" x14ac:dyDescent="0.35">
      <c r="G32" s="576"/>
      <c r="H32" s="576"/>
      <c r="I32" s="576"/>
    </row>
    <row r="33" spans="7:9" x14ac:dyDescent="0.35">
      <c r="G33" s="576"/>
      <c r="H33" s="576"/>
      <c r="I33" s="576"/>
    </row>
    <row r="34" spans="7:9" x14ac:dyDescent="0.35">
      <c r="G34" s="576"/>
      <c r="H34" s="576"/>
      <c r="I34" s="576"/>
    </row>
    <row r="35" spans="7:9" x14ac:dyDescent="0.35">
      <c r="G35" s="576"/>
      <c r="H35" s="576"/>
      <c r="I35" s="576"/>
    </row>
    <row r="36" spans="7:9" x14ac:dyDescent="0.35">
      <c r="G36" s="576"/>
      <c r="H36" s="576"/>
      <c r="I36" s="576"/>
    </row>
    <row r="37" spans="7:9" x14ac:dyDescent="0.35">
      <c r="G37" s="576"/>
      <c r="H37" s="576"/>
      <c r="I37" s="576"/>
    </row>
    <row r="38" spans="7:9" x14ac:dyDescent="0.35">
      <c r="G38" s="576"/>
      <c r="H38" s="576"/>
      <c r="I38" s="576"/>
    </row>
    <row r="39" spans="7:9" x14ac:dyDescent="0.35">
      <c r="G39" s="576"/>
      <c r="H39" s="576"/>
      <c r="I39" s="576"/>
    </row>
    <row r="40" spans="7:9" x14ac:dyDescent="0.35">
      <c r="G40" s="576"/>
      <c r="H40" s="576"/>
      <c r="I40" s="576"/>
    </row>
    <row r="41" spans="7:9" x14ac:dyDescent="0.35">
      <c r="G41" s="576"/>
      <c r="H41" s="576"/>
      <c r="I41" s="576"/>
    </row>
    <row r="42" spans="7:9" x14ac:dyDescent="0.35">
      <c r="G42" s="576"/>
      <c r="H42" s="576"/>
      <c r="I42" s="576"/>
    </row>
    <row r="43" spans="7:9" x14ac:dyDescent="0.35">
      <c r="G43" s="576"/>
      <c r="H43" s="576"/>
      <c r="I43" s="576"/>
    </row>
    <row r="44" spans="7:9" x14ac:dyDescent="0.35">
      <c r="G44" s="576"/>
      <c r="H44" s="576"/>
      <c r="I44" s="576"/>
    </row>
    <row r="45" spans="7:9" x14ac:dyDescent="0.35">
      <c r="G45" s="576"/>
      <c r="H45" s="576"/>
      <c r="I45" s="576"/>
    </row>
    <row r="46" spans="7:9" x14ac:dyDescent="0.35">
      <c r="G46" s="576"/>
      <c r="H46" s="576"/>
      <c r="I46" s="576"/>
    </row>
    <row r="47" spans="7:9" x14ac:dyDescent="0.35">
      <c r="G47" s="576"/>
      <c r="H47" s="576"/>
      <c r="I47" s="576"/>
    </row>
    <row r="48" spans="7:9" x14ac:dyDescent="0.35">
      <c r="G48" s="576"/>
      <c r="H48" s="576"/>
      <c r="I48" s="576"/>
    </row>
    <row r="49" spans="7:9" x14ac:dyDescent="0.35">
      <c r="G49" s="576"/>
      <c r="H49" s="576"/>
      <c r="I49" s="576"/>
    </row>
    <row r="50" spans="7:9" x14ac:dyDescent="0.35">
      <c r="G50" s="576"/>
      <c r="H50" s="576"/>
      <c r="I50" s="576"/>
    </row>
    <row r="51" spans="7:9" x14ac:dyDescent="0.35">
      <c r="G51" s="576"/>
      <c r="H51" s="576"/>
      <c r="I51" s="576"/>
    </row>
    <row r="52" spans="7:9" x14ac:dyDescent="0.35">
      <c r="G52" s="576"/>
      <c r="H52" s="576"/>
      <c r="I52" s="576"/>
    </row>
    <row r="53" spans="7:9" x14ac:dyDescent="0.35">
      <c r="G53" s="576"/>
      <c r="H53" s="576"/>
      <c r="I53" s="576"/>
    </row>
    <row r="54" spans="7:9" x14ac:dyDescent="0.35">
      <c r="G54" s="576"/>
      <c r="H54" s="576"/>
      <c r="I54" s="576"/>
    </row>
    <row r="55" spans="7:9" x14ac:dyDescent="0.35">
      <c r="G55" s="576"/>
      <c r="H55" s="576"/>
      <c r="I55" s="576"/>
    </row>
    <row r="56" spans="7:9" x14ac:dyDescent="0.35">
      <c r="G56" s="576"/>
      <c r="H56" s="576"/>
      <c r="I56" s="576"/>
    </row>
    <row r="57" spans="7:9" x14ac:dyDescent="0.35">
      <c r="G57" s="576"/>
      <c r="H57" s="576"/>
      <c r="I57" s="576"/>
    </row>
    <row r="58" spans="7:9" x14ac:dyDescent="0.35">
      <c r="G58" s="576"/>
      <c r="H58" s="576"/>
      <c r="I58" s="576"/>
    </row>
    <row r="59" spans="7:9" x14ac:dyDescent="0.35">
      <c r="G59" s="576"/>
      <c r="H59" s="576"/>
      <c r="I59" s="576"/>
    </row>
    <row r="60" spans="7:9" x14ac:dyDescent="0.35">
      <c r="G60" s="576"/>
      <c r="H60" s="576"/>
      <c r="I60" s="576"/>
    </row>
    <row r="61" spans="7:9" x14ac:dyDescent="0.35">
      <c r="G61" s="576"/>
      <c r="H61" s="576"/>
      <c r="I61" s="576"/>
    </row>
    <row r="62" spans="7:9" x14ac:dyDescent="0.35">
      <c r="G62" s="576"/>
      <c r="H62" s="576"/>
      <c r="I62" s="576"/>
    </row>
    <row r="63" spans="7:9" x14ac:dyDescent="0.35">
      <c r="G63" s="576"/>
      <c r="H63" s="576"/>
      <c r="I63" s="576"/>
    </row>
    <row r="64" spans="7:9" x14ac:dyDescent="0.35">
      <c r="G64" s="576"/>
      <c r="H64" s="576"/>
      <c r="I64" s="576"/>
    </row>
    <row r="65" spans="7:9" x14ac:dyDescent="0.35">
      <c r="G65" s="576"/>
      <c r="H65" s="576"/>
      <c r="I65" s="576"/>
    </row>
    <row r="66" spans="7:9" x14ac:dyDescent="0.35">
      <c r="G66" s="576"/>
      <c r="H66" s="576"/>
      <c r="I66" s="576"/>
    </row>
    <row r="67" spans="7:9" x14ac:dyDescent="0.35">
      <c r="G67" s="576"/>
      <c r="H67" s="576"/>
      <c r="I67" s="576"/>
    </row>
    <row r="68" spans="7:9" x14ac:dyDescent="0.35">
      <c r="G68" s="576"/>
      <c r="H68" s="576"/>
      <c r="I68" s="576"/>
    </row>
    <row r="69" spans="7:9" x14ac:dyDescent="0.35">
      <c r="G69" s="576"/>
      <c r="H69" s="576"/>
      <c r="I69" s="576"/>
    </row>
    <row r="70" spans="7:9" x14ac:dyDescent="0.35">
      <c r="G70" s="576"/>
      <c r="H70" s="576"/>
      <c r="I70" s="576"/>
    </row>
    <row r="71" spans="7:9" x14ac:dyDescent="0.35">
      <c r="G71" s="576"/>
      <c r="H71" s="576"/>
      <c r="I71" s="576"/>
    </row>
    <row r="72" spans="7:9" x14ac:dyDescent="0.35">
      <c r="G72" s="576"/>
      <c r="H72" s="576"/>
      <c r="I72" s="576"/>
    </row>
    <row r="73" spans="7:9" x14ac:dyDescent="0.35">
      <c r="G73" s="576"/>
      <c r="H73" s="576"/>
      <c r="I73" s="576"/>
    </row>
    <row r="74" spans="7:9" x14ac:dyDescent="0.35">
      <c r="G74" s="576"/>
      <c r="H74" s="576"/>
      <c r="I74" s="576"/>
    </row>
    <row r="75" spans="7:9" x14ac:dyDescent="0.35">
      <c r="G75" s="576"/>
      <c r="H75" s="576"/>
      <c r="I75" s="576"/>
    </row>
    <row r="76" spans="7:9" x14ac:dyDescent="0.35">
      <c r="G76" s="576"/>
      <c r="H76" s="576"/>
      <c r="I76" s="576"/>
    </row>
    <row r="77" spans="7:9" x14ac:dyDescent="0.35">
      <c r="G77" s="576"/>
      <c r="H77" s="576"/>
      <c r="I77" s="576"/>
    </row>
    <row r="78" spans="7:9" x14ac:dyDescent="0.35">
      <c r="G78" s="576"/>
      <c r="H78" s="576"/>
      <c r="I78" s="576"/>
    </row>
    <row r="79" spans="7:9" x14ac:dyDescent="0.35">
      <c r="G79" s="576"/>
      <c r="H79" s="576"/>
      <c r="I79" s="576"/>
    </row>
    <row r="80" spans="7:9" x14ac:dyDescent="0.35">
      <c r="G80" s="576"/>
      <c r="H80" s="576"/>
      <c r="I80" s="576"/>
    </row>
    <row r="81" spans="7:9" x14ac:dyDescent="0.35">
      <c r="G81" s="576"/>
      <c r="H81" s="576"/>
      <c r="I81" s="576"/>
    </row>
    <row r="82" spans="7:9" x14ac:dyDescent="0.35">
      <c r="G82" s="576"/>
      <c r="H82" s="576"/>
      <c r="I82" s="576"/>
    </row>
    <row r="83" spans="7:9" x14ac:dyDescent="0.35">
      <c r="G83" s="576"/>
      <c r="H83" s="576"/>
      <c r="I83" s="576"/>
    </row>
    <row r="84" spans="7:9" x14ac:dyDescent="0.35">
      <c r="G84" s="576"/>
      <c r="H84" s="576"/>
      <c r="I84" s="576"/>
    </row>
    <row r="85" spans="7:9" x14ac:dyDescent="0.35">
      <c r="G85" s="576"/>
      <c r="H85" s="576"/>
      <c r="I85" s="576"/>
    </row>
    <row r="86" spans="7:9" x14ac:dyDescent="0.35">
      <c r="G86" s="576"/>
      <c r="H86" s="576"/>
      <c r="I86" s="576"/>
    </row>
    <row r="87" spans="7:9" x14ac:dyDescent="0.35">
      <c r="G87" s="576"/>
      <c r="H87" s="576"/>
      <c r="I87" s="576"/>
    </row>
    <row r="88" spans="7:9" x14ac:dyDescent="0.35">
      <c r="G88" s="576"/>
      <c r="H88" s="576"/>
      <c r="I88" s="576"/>
    </row>
    <row r="89" spans="7:9" x14ac:dyDescent="0.35">
      <c r="G89" s="576"/>
      <c r="H89" s="576"/>
      <c r="I89" s="576"/>
    </row>
    <row r="90" spans="7:9" x14ac:dyDescent="0.35">
      <c r="G90" s="576"/>
      <c r="H90" s="576"/>
      <c r="I90" s="576"/>
    </row>
    <row r="91" spans="7:9" x14ac:dyDescent="0.35">
      <c r="G91" s="576"/>
      <c r="H91" s="576"/>
      <c r="I91" s="576"/>
    </row>
    <row r="92" spans="7:9" x14ac:dyDescent="0.35">
      <c r="G92" s="576"/>
      <c r="H92" s="576"/>
      <c r="I92" s="576"/>
    </row>
    <row r="93" spans="7:9" x14ac:dyDescent="0.35">
      <c r="G93" s="576"/>
      <c r="H93" s="576"/>
      <c r="I93" s="576"/>
    </row>
    <row r="94" spans="7:9" x14ac:dyDescent="0.35">
      <c r="G94" s="576"/>
      <c r="H94" s="576"/>
      <c r="I94" s="576"/>
    </row>
    <row r="95" spans="7:9" x14ac:dyDescent="0.35">
      <c r="G95" s="576"/>
      <c r="H95" s="576"/>
      <c r="I95" s="576"/>
    </row>
    <row r="96" spans="7:9" x14ac:dyDescent="0.35">
      <c r="G96" s="576"/>
      <c r="H96" s="576"/>
      <c r="I96" s="576"/>
    </row>
    <row r="97" spans="7:9" x14ac:dyDescent="0.35">
      <c r="G97" s="576"/>
      <c r="H97" s="576"/>
      <c r="I97" s="576"/>
    </row>
    <row r="98" spans="7:9" x14ac:dyDescent="0.35">
      <c r="G98" s="576"/>
      <c r="H98" s="576"/>
      <c r="I98" s="576"/>
    </row>
    <row r="99" spans="7:9" x14ac:dyDescent="0.35">
      <c r="G99" s="576"/>
      <c r="H99" s="576"/>
      <c r="I99" s="576"/>
    </row>
    <row r="100" spans="7:9" x14ac:dyDescent="0.35">
      <c r="G100" s="576"/>
      <c r="H100" s="576"/>
      <c r="I100" s="576"/>
    </row>
    <row r="101" spans="7:9" x14ac:dyDescent="0.35">
      <c r="G101" s="576"/>
      <c r="H101" s="576"/>
      <c r="I101" s="576"/>
    </row>
    <row r="102" spans="7:9" x14ac:dyDescent="0.35">
      <c r="G102" s="576"/>
      <c r="H102" s="576"/>
      <c r="I102" s="576"/>
    </row>
    <row r="103" spans="7:9" x14ac:dyDescent="0.35">
      <c r="G103" s="576"/>
      <c r="H103" s="576"/>
      <c r="I103" s="576"/>
    </row>
    <row r="104" spans="7:9" x14ac:dyDescent="0.35">
      <c r="G104" s="576"/>
      <c r="H104" s="576"/>
      <c r="I104" s="576"/>
    </row>
    <row r="105" spans="7:9" x14ac:dyDescent="0.35">
      <c r="G105" s="576"/>
      <c r="H105" s="576"/>
      <c r="I105" s="576"/>
    </row>
    <row r="106" spans="7:9" x14ac:dyDescent="0.35">
      <c r="G106" s="576"/>
      <c r="H106" s="576"/>
      <c r="I106" s="576"/>
    </row>
    <row r="107" spans="7:9" x14ac:dyDescent="0.35">
      <c r="G107" s="576"/>
      <c r="H107" s="576"/>
      <c r="I107" s="576"/>
    </row>
    <row r="108" spans="7:9" x14ac:dyDescent="0.35">
      <c r="G108" s="576"/>
      <c r="H108" s="576"/>
      <c r="I108" s="576"/>
    </row>
    <row r="109" spans="7:9" x14ac:dyDescent="0.35">
      <c r="G109" s="576"/>
      <c r="H109" s="576"/>
      <c r="I109" s="576"/>
    </row>
    <row r="110" spans="7:9" x14ac:dyDescent="0.35">
      <c r="G110" s="576"/>
      <c r="H110" s="576"/>
      <c r="I110" s="576"/>
    </row>
    <row r="111" spans="7:9" x14ac:dyDescent="0.35">
      <c r="G111" s="576"/>
      <c r="H111" s="576"/>
      <c r="I111" s="576"/>
    </row>
    <row r="112" spans="7:9" x14ac:dyDescent="0.35">
      <c r="G112" s="576"/>
      <c r="H112" s="576"/>
      <c r="I112" s="576"/>
    </row>
    <row r="113" spans="7:9" x14ac:dyDescent="0.35">
      <c r="G113" s="576"/>
      <c r="H113" s="576"/>
      <c r="I113" s="576"/>
    </row>
    <row r="114" spans="7:9" x14ac:dyDescent="0.35">
      <c r="G114" s="576"/>
      <c r="H114" s="576"/>
      <c r="I114" s="576"/>
    </row>
    <row r="115" spans="7:9" x14ac:dyDescent="0.35">
      <c r="G115" s="576"/>
      <c r="H115" s="576"/>
      <c r="I115" s="576"/>
    </row>
    <row r="116" spans="7:9" x14ac:dyDescent="0.35">
      <c r="G116" s="576"/>
      <c r="H116" s="576"/>
      <c r="I116" s="576"/>
    </row>
    <row r="117" spans="7:9" x14ac:dyDescent="0.35">
      <c r="G117" s="576"/>
      <c r="H117" s="576"/>
      <c r="I117" s="576"/>
    </row>
    <row r="118" spans="7:9" x14ac:dyDescent="0.35">
      <c r="G118" s="576"/>
      <c r="H118" s="576"/>
      <c r="I118" s="576"/>
    </row>
    <row r="119" spans="7:9" x14ac:dyDescent="0.35">
      <c r="G119" s="576"/>
      <c r="H119" s="576"/>
      <c r="I119" s="576"/>
    </row>
    <row r="120" spans="7:9" x14ac:dyDescent="0.35">
      <c r="G120" s="576"/>
      <c r="H120" s="576"/>
      <c r="I120" s="576"/>
    </row>
    <row r="121" spans="7:9" x14ac:dyDescent="0.35">
      <c r="G121" s="576"/>
      <c r="H121" s="576"/>
      <c r="I121" s="576"/>
    </row>
    <row r="122" spans="7:9" x14ac:dyDescent="0.35">
      <c r="G122" s="576"/>
      <c r="H122" s="576"/>
      <c r="I122" s="576"/>
    </row>
    <row r="123" spans="7:9" x14ac:dyDescent="0.35">
      <c r="G123" s="576"/>
      <c r="H123" s="576"/>
      <c r="I123" s="576"/>
    </row>
    <row r="124" spans="7:9" x14ac:dyDescent="0.35">
      <c r="G124" s="576"/>
      <c r="H124" s="576"/>
      <c r="I124" s="576"/>
    </row>
    <row r="125" spans="7:9" x14ac:dyDescent="0.35">
      <c r="G125" s="576"/>
      <c r="H125" s="576"/>
      <c r="I125" s="576"/>
    </row>
    <row r="126" spans="7:9" x14ac:dyDescent="0.35">
      <c r="G126" s="576"/>
      <c r="H126" s="576"/>
      <c r="I126" s="576"/>
    </row>
    <row r="127" spans="7:9" x14ac:dyDescent="0.35">
      <c r="G127" s="576"/>
      <c r="H127" s="576"/>
      <c r="I127" s="576"/>
    </row>
    <row r="128" spans="7:9" x14ac:dyDescent="0.35">
      <c r="G128" s="576"/>
      <c r="H128" s="576"/>
      <c r="I128" s="576"/>
    </row>
    <row r="129" spans="7:9" x14ac:dyDescent="0.35">
      <c r="G129" s="576"/>
      <c r="H129" s="576"/>
      <c r="I129" s="576"/>
    </row>
    <row r="130" spans="7:9" x14ac:dyDescent="0.35">
      <c r="G130" s="576"/>
      <c r="H130" s="576"/>
      <c r="I130" s="576"/>
    </row>
    <row r="131" spans="7:9" x14ac:dyDescent="0.35">
      <c r="G131" s="576"/>
      <c r="H131" s="576"/>
      <c r="I131" s="576"/>
    </row>
  </sheetData>
  <phoneticPr fontId="2" type="noConversion"/>
  <hyperlinks>
    <hyperlink ref="K1" location="INDICE!A1" display="VOLVER AL ÍNDICE"/>
    <hyperlink ref="K1:L1" location="INDICE!A49:N49" display="VOLVER AL ÍNDICE"/>
  </hyperlinks>
  <pageMargins left="0.19685039370078741" right="0.19685039370078741" top="0.39370078740157483" bottom="0.39370078740157483" header="0" footer="0"/>
  <pageSetup paperSize="9" scale="90" orientation="portrait" horizontalDpi="4294967293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rgb="FFF1D637"/>
  </sheetPr>
  <dimension ref="A1:Z41"/>
  <sheetViews>
    <sheetView showGridLines="0" zoomScale="70" zoomScaleNormal="70" workbookViewId="0"/>
  </sheetViews>
  <sheetFormatPr baseColWidth="10" defaultColWidth="9.1328125" defaultRowHeight="12.75" x14ac:dyDescent="0.35"/>
  <cols>
    <col min="1" max="1" width="1.73046875" style="6" customWidth="1"/>
    <col min="2" max="2" width="19.73046875" style="6" customWidth="1"/>
    <col min="3" max="5" width="13.73046875" style="6" customWidth="1"/>
    <col min="6" max="6" width="11.73046875" style="6" customWidth="1"/>
    <col min="7" max="7" width="10.73046875" style="6" customWidth="1"/>
    <col min="8" max="8" width="13.73046875" style="6" customWidth="1"/>
    <col min="9" max="9" width="15.265625" style="6" customWidth="1"/>
    <col min="10" max="10" width="4.265625" style="10" customWidth="1"/>
    <col min="11" max="12" width="9.86328125" style="6" customWidth="1"/>
    <col min="13" max="16384" width="9.1328125" style="6"/>
  </cols>
  <sheetData>
    <row r="1" spans="1:16" ht="18.399999999999999" thickTop="1" thickBot="1" x14ac:dyDescent="0.45">
      <c r="A1" s="7"/>
      <c r="B1" s="2" t="s">
        <v>60</v>
      </c>
      <c r="D1" s="603"/>
      <c r="E1" s="603"/>
      <c r="F1" s="603"/>
      <c r="G1" s="603"/>
      <c r="H1" s="603"/>
      <c r="I1" s="605"/>
      <c r="J1" s="605"/>
      <c r="K1" s="609" t="s">
        <v>180</v>
      </c>
      <c r="L1" s="610"/>
      <c r="M1" s="603"/>
      <c r="N1" s="603"/>
      <c r="O1" s="603"/>
      <c r="P1" s="603"/>
    </row>
    <row r="2" spans="1:16" ht="12" customHeight="1" thickTop="1" x14ac:dyDescent="0.35">
      <c r="A2" s="7"/>
      <c r="B2" s="2"/>
    </row>
    <row r="3" spans="1:16" ht="17.649999999999999" x14ac:dyDescent="0.35">
      <c r="A3" s="7"/>
      <c r="B3" s="2" t="s">
        <v>209</v>
      </c>
    </row>
    <row r="4" spans="1:16" ht="6" customHeight="1" x14ac:dyDescent="0.35">
      <c r="A4" s="7"/>
      <c r="B4" s="3"/>
      <c r="H4" s="11"/>
    </row>
    <row r="5" spans="1:16" ht="15" customHeight="1" x14ac:dyDescent="0.35">
      <c r="A5" s="7"/>
      <c r="B5" s="4" t="s">
        <v>61</v>
      </c>
      <c r="H5" s="11"/>
    </row>
    <row r="6" spans="1:16" ht="11.25" customHeight="1" thickBot="1" x14ac:dyDescent="0.4">
      <c r="A6" s="7"/>
      <c r="I6" s="15" t="s">
        <v>88</v>
      </c>
      <c r="J6" s="20"/>
    </row>
    <row r="7" spans="1:16" ht="69" customHeight="1" thickBot="1" x14ac:dyDescent="0.4">
      <c r="A7" s="7"/>
      <c r="B7" s="318" t="s">
        <v>2</v>
      </c>
      <c r="C7" s="245" t="s">
        <v>278</v>
      </c>
      <c r="D7" s="285" t="s">
        <v>279</v>
      </c>
      <c r="E7" s="285" t="s">
        <v>310</v>
      </c>
      <c r="F7" s="285" t="s">
        <v>281</v>
      </c>
      <c r="G7" s="285" t="s">
        <v>282</v>
      </c>
      <c r="H7" s="246" t="s">
        <v>283</v>
      </c>
      <c r="I7" s="247" t="s">
        <v>284</v>
      </c>
      <c r="J7" s="118"/>
    </row>
    <row r="8" spans="1:16" ht="18" customHeight="1" thickTop="1" x14ac:dyDescent="0.35">
      <c r="A8" s="7"/>
      <c r="B8" s="248" t="s">
        <v>89</v>
      </c>
      <c r="C8" s="59">
        <v>2400480.7999999998</v>
      </c>
      <c r="D8" s="59">
        <v>290956.69</v>
      </c>
      <c r="E8" s="59">
        <v>430398.84000000008</v>
      </c>
      <c r="F8" s="59">
        <v>1150082.6300000001</v>
      </c>
      <c r="G8" s="59">
        <v>401728.80000000005</v>
      </c>
      <c r="H8" s="65">
        <v>1229387.6500000001</v>
      </c>
      <c r="I8" s="258">
        <v>5903035.4099999992</v>
      </c>
      <c r="J8" s="123"/>
    </row>
    <row r="9" spans="1:16" ht="18" customHeight="1" x14ac:dyDescent="0.35">
      <c r="A9" s="7"/>
      <c r="B9" s="249" t="s">
        <v>90</v>
      </c>
      <c r="C9" s="59">
        <v>21156.84</v>
      </c>
      <c r="D9" s="59">
        <v>29516.33</v>
      </c>
      <c r="E9" s="59">
        <v>241465.86</v>
      </c>
      <c r="F9" s="59">
        <v>3379.42</v>
      </c>
      <c r="G9" s="59">
        <v>32984.49</v>
      </c>
      <c r="H9" s="61">
        <v>105080.68000000005</v>
      </c>
      <c r="I9" s="258">
        <v>433583.62</v>
      </c>
      <c r="J9" s="123"/>
    </row>
    <row r="10" spans="1:16" ht="18" customHeight="1" x14ac:dyDescent="0.35">
      <c r="A10" s="7"/>
      <c r="B10" s="249" t="s">
        <v>91</v>
      </c>
      <c r="C10" s="59">
        <v>145.33000000000001</v>
      </c>
      <c r="D10" s="59">
        <v>0</v>
      </c>
      <c r="E10" s="59">
        <v>30635.4</v>
      </c>
      <c r="F10" s="59">
        <v>91.26</v>
      </c>
      <c r="G10" s="59">
        <v>98404.37</v>
      </c>
      <c r="H10" s="61">
        <v>61635.45</v>
      </c>
      <c r="I10" s="258">
        <v>190911.81</v>
      </c>
      <c r="J10" s="123"/>
    </row>
    <row r="11" spans="1:16" ht="18" customHeight="1" x14ac:dyDescent="0.35">
      <c r="A11" s="7"/>
      <c r="B11" s="249" t="s">
        <v>99</v>
      </c>
      <c r="C11" s="59">
        <v>5.94</v>
      </c>
      <c r="D11" s="59">
        <v>5968.48</v>
      </c>
      <c r="E11" s="59">
        <v>12064.44</v>
      </c>
      <c r="F11" s="59">
        <v>350.97</v>
      </c>
      <c r="G11" s="59">
        <v>5933.46</v>
      </c>
      <c r="H11" s="61">
        <v>3531.1100000000006</v>
      </c>
      <c r="I11" s="258">
        <v>27854.400000000001</v>
      </c>
      <c r="J11" s="123"/>
    </row>
    <row r="12" spans="1:16" ht="18" customHeight="1" thickBot="1" x14ac:dyDescent="0.4">
      <c r="A12" s="7"/>
      <c r="B12" s="250" t="s">
        <v>100</v>
      </c>
      <c r="C12" s="62">
        <v>47071.99</v>
      </c>
      <c r="D12" s="64">
        <v>8464</v>
      </c>
      <c r="E12" s="64">
        <v>11918.98</v>
      </c>
      <c r="F12" s="64">
        <v>1093.6600000000001</v>
      </c>
      <c r="G12" s="64">
        <v>13392.96</v>
      </c>
      <c r="H12" s="63">
        <v>56583.31</v>
      </c>
      <c r="I12" s="259">
        <v>138524.9</v>
      </c>
      <c r="J12" s="123"/>
    </row>
    <row r="13" spans="1:16" ht="27" customHeight="1" thickTop="1" thickBot="1" x14ac:dyDescent="0.4">
      <c r="A13" s="7"/>
      <c r="B13" s="341" t="s">
        <v>92</v>
      </c>
      <c r="C13" s="281">
        <v>2468860.9</v>
      </c>
      <c r="D13" s="281">
        <v>334905.5</v>
      </c>
      <c r="E13" s="281">
        <v>726483.52</v>
      </c>
      <c r="F13" s="281">
        <v>1154997.94</v>
      </c>
      <c r="G13" s="281">
        <v>552444.07999999996</v>
      </c>
      <c r="H13" s="282">
        <v>1456218.2000000002</v>
      </c>
      <c r="I13" s="254">
        <v>6693910.1399999997</v>
      </c>
      <c r="J13" s="124"/>
    </row>
    <row r="14" spans="1:16" ht="12" customHeight="1" x14ac:dyDescent="0.35">
      <c r="A14" s="7"/>
      <c r="B14" s="7"/>
      <c r="C14" s="17"/>
      <c r="D14" s="17"/>
      <c r="E14" s="17"/>
      <c r="F14" s="17"/>
      <c r="G14" s="17"/>
      <c r="H14" s="17"/>
      <c r="I14" s="17"/>
      <c r="J14" s="17"/>
    </row>
    <row r="15" spans="1:16" ht="15" customHeight="1" x14ac:dyDescent="0.4">
      <c r="A15" s="7"/>
      <c r="B15" s="5" t="s">
        <v>50</v>
      </c>
      <c r="C15" s="10"/>
      <c r="D15" s="10"/>
      <c r="E15" s="10"/>
      <c r="F15" s="10"/>
      <c r="G15" s="10"/>
      <c r="H15" s="10"/>
      <c r="I15" s="10"/>
    </row>
    <row r="16" spans="1:16" ht="11.25" customHeight="1" thickBot="1" x14ac:dyDescent="0.4">
      <c r="A16" s="7"/>
      <c r="B16" s="3"/>
      <c r="C16" s="3"/>
      <c r="D16" s="3"/>
      <c r="E16" s="3"/>
      <c r="H16" s="21"/>
      <c r="I16" s="21" t="s">
        <v>111</v>
      </c>
      <c r="J16" s="20"/>
    </row>
    <row r="17" spans="1:25" ht="69" customHeight="1" thickBot="1" x14ac:dyDescent="0.4">
      <c r="A17" s="7"/>
      <c r="B17" s="318" t="s">
        <v>2</v>
      </c>
      <c r="C17" s="245" t="s">
        <v>278</v>
      </c>
      <c r="D17" s="285" t="s">
        <v>279</v>
      </c>
      <c r="E17" s="285" t="s">
        <v>310</v>
      </c>
      <c r="F17" s="285" t="s">
        <v>281</v>
      </c>
      <c r="G17" s="285" t="s">
        <v>282</v>
      </c>
      <c r="H17" s="246" t="s">
        <v>283</v>
      </c>
      <c r="I17" s="247" t="s">
        <v>284</v>
      </c>
      <c r="J17" s="118"/>
    </row>
    <row r="18" spans="1:25" ht="18" customHeight="1" thickTop="1" x14ac:dyDescent="0.35">
      <c r="A18" s="7"/>
      <c r="B18" s="248" t="s">
        <v>89</v>
      </c>
      <c r="C18" s="54">
        <v>0.82129431572611122</v>
      </c>
      <c r="D18" s="54">
        <v>0.93574898640244386</v>
      </c>
      <c r="E18" s="54">
        <v>0.86218047954030619</v>
      </c>
      <c r="F18" s="54">
        <v>0.82730763708126687</v>
      </c>
      <c r="G18" s="54">
        <v>0.92639412031647905</v>
      </c>
      <c r="H18" s="60">
        <v>0.67857098601897337</v>
      </c>
      <c r="I18" s="309">
        <v>0.80112155612218161</v>
      </c>
      <c r="J18" s="119"/>
      <c r="K18" s="504"/>
      <c r="L18" s="504"/>
      <c r="M18" s="504"/>
      <c r="N18" s="504"/>
      <c r="O18" s="504"/>
      <c r="P18" s="504"/>
      <c r="Q18" s="504"/>
      <c r="S18" s="16"/>
      <c r="T18" s="16"/>
      <c r="U18" s="16"/>
      <c r="V18" s="16"/>
      <c r="W18" s="16"/>
      <c r="X18" s="16"/>
      <c r="Y18" s="16"/>
    </row>
    <row r="19" spans="1:25" ht="18" customHeight="1" x14ac:dyDescent="0.35">
      <c r="A19" s="7"/>
      <c r="B19" s="249" t="s">
        <v>90</v>
      </c>
      <c r="C19" s="54">
        <v>0.73876626462607298</v>
      </c>
      <c r="D19" s="54">
        <v>0.90688801336412794</v>
      </c>
      <c r="E19" s="54">
        <v>0.99470810499357631</v>
      </c>
      <c r="F19" s="54">
        <v>0.67909066612544433</v>
      </c>
      <c r="G19" s="54">
        <v>0.8866142959861838</v>
      </c>
      <c r="H19" s="55">
        <v>0.69715439050172467</v>
      </c>
      <c r="I19" s="309">
        <v>0.87267820285100406</v>
      </c>
      <c r="J19" s="119"/>
      <c r="K19" s="504"/>
      <c r="L19" s="504"/>
      <c r="M19" s="504"/>
      <c r="N19" s="504"/>
      <c r="O19" s="504"/>
      <c r="P19" s="504"/>
      <c r="Q19" s="504"/>
      <c r="S19" s="16"/>
      <c r="T19" s="16"/>
      <c r="U19" s="16"/>
      <c r="V19" s="16"/>
      <c r="W19" s="16"/>
      <c r="X19" s="16"/>
      <c r="Y19" s="16"/>
    </row>
    <row r="20" spans="1:25" ht="18" customHeight="1" x14ac:dyDescent="0.35">
      <c r="A20" s="7"/>
      <c r="B20" s="249" t="s">
        <v>91</v>
      </c>
      <c r="C20" s="54">
        <v>0.81026984834968774</v>
      </c>
      <c r="D20" s="651" t="s">
        <v>435</v>
      </c>
      <c r="E20" s="54">
        <v>0.98896065095261487</v>
      </c>
      <c r="F20" s="54">
        <v>0.97510417779677316</v>
      </c>
      <c r="G20" s="54">
        <v>0.8854938964824417</v>
      </c>
      <c r="H20" s="55">
        <v>0.4795032247494207</v>
      </c>
      <c r="I20" s="309">
        <v>0.70467990723457374</v>
      </c>
      <c r="J20" s="119"/>
      <c r="K20" s="504"/>
      <c r="L20" s="504"/>
      <c r="M20" s="504"/>
      <c r="N20" s="504"/>
      <c r="O20" s="504"/>
      <c r="P20" s="504"/>
      <c r="Q20" s="504"/>
      <c r="S20" s="16"/>
      <c r="T20" s="16"/>
      <c r="U20" s="16"/>
      <c r="V20" s="16"/>
      <c r="W20" s="16"/>
      <c r="X20" s="16"/>
      <c r="Y20" s="16"/>
    </row>
    <row r="21" spans="1:25" ht="18" customHeight="1" x14ac:dyDescent="0.35">
      <c r="A21" s="7"/>
      <c r="B21" s="249" t="s">
        <v>99</v>
      </c>
      <c r="C21" s="54">
        <v>1</v>
      </c>
      <c r="D21" s="54">
        <v>0.99873829070183817</v>
      </c>
      <c r="E21" s="54">
        <v>0.99109004427868475</v>
      </c>
      <c r="F21" s="54">
        <v>0.91324711821186033</v>
      </c>
      <c r="G21" s="54">
        <v>0.88838082575730348</v>
      </c>
      <c r="H21" s="55">
        <v>0.36580706583389727</v>
      </c>
      <c r="I21" s="309">
        <v>0.79878271552399049</v>
      </c>
      <c r="J21" s="119"/>
      <c r="K21" s="504"/>
      <c r="L21" s="504"/>
      <c r="M21" s="504"/>
      <c r="N21" s="504"/>
      <c r="O21" s="504"/>
      <c r="P21" s="504"/>
      <c r="Q21" s="504"/>
      <c r="S21" s="16"/>
      <c r="T21" s="16"/>
      <c r="U21" s="16"/>
      <c r="V21" s="16"/>
      <c r="W21" s="16"/>
      <c r="X21" s="16"/>
      <c r="Y21" s="16"/>
    </row>
    <row r="22" spans="1:25" ht="18" customHeight="1" thickBot="1" x14ac:dyDescent="0.4">
      <c r="A22" s="7"/>
      <c r="B22" s="250" t="s">
        <v>100</v>
      </c>
      <c r="C22" s="58">
        <v>0.70820432132310507</v>
      </c>
      <c r="D22" s="56">
        <v>0.99323837486299549</v>
      </c>
      <c r="E22" s="56">
        <v>0.98069704564416404</v>
      </c>
      <c r="F22" s="56">
        <v>0.4515878619710052</v>
      </c>
      <c r="G22" s="56">
        <v>0.73163904461083118</v>
      </c>
      <c r="H22" s="57">
        <v>0.89456058981262898</v>
      </c>
      <c r="I22" s="310">
        <v>0.80951081960714055</v>
      </c>
      <c r="J22" s="119"/>
      <c r="K22" s="504"/>
      <c r="L22" s="504"/>
      <c r="M22" s="504"/>
      <c r="N22" s="504"/>
      <c r="O22" s="504"/>
      <c r="P22" s="504"/>
      <c r="Q22" s="504"/>
      <c r="S22" s="16"/>
      <c r="T22" s="16"/>
      <c r="U22" s="16"/>
      <c r="V22" s="16"/>
      <c r="W22" s="16"/>
      <c r="X22" s="16"/>
      <c r="Y22" s="16"/>
    </row>
    <row r="23" spans="1:25" ht="27" customHeight="1" thickTop="1" thickBot="1" x14ac:dyDescent="0.4">
      <c r="A23" s="7"/>
      <c r="B23" s="341" t="s">
        <v>92</v>
      </c>
      <c r="C23" s="263">
        <v>0.81802036790651933</v>
      </c>
      <c r="D23" s="263">
        <v>0.93554504953949535</v>
      </c>
      <c r="E23" s="263">
        <v>0.91123403328732544</v>
      </c>
      <c r="F23" s="263">
        <v>0.82616270394336599</v>
      </c>
      <c r="G23" s="263">
        <v>0.91017554376178145</v>
      </c>
      <c r="H23" s="267">
        <v>0.67295874458615101</v>
      </c>
      <c r="I23" s="308">
        <v>0.80241359227373354</v>
      </c>
      <c r="J23" s="120"/>
      <c r="K23" s="504"/>
      <c r="L23" s="504"/>
      <c r="M23" s="504"/>
      <c r="N23" s="504"/>
      <c r="O23" s="504"/>
      <c r="P23" s="504"/>
      <c r="Q23" s="504"/>
      <c r="S23" s="16"/>
      <c r="T23" s="16"/>
      <c r="U23" s="16"/>
      <c r="V23" s="16"/>
      <c r="W23" s="16"/>
      <c r="X23" s="16"/>
      <c r="Y23" s="16"/>
    </row>
    <row r="24" spans="1:25" ht="18" customHeight="1" x14ac:dyDescent="0.35"/>
    <row r="25" spans="1:25" ht="17.649999999999999" x14ac:dyDescent="0.35">
      <c r="B25" s="2" t="s">
        <v>208</v>
      </c>
    </row>
    <row r="26" spans="1:25" ht="6" customHeight="1" x14ac:dyDescent="0.35">
      <c r="B26" s="3"/>
      <c r="H26" s="11"/>
    </row>
    <row r="27" spans="1:25" ht="15" customHeight="1" x14ac:dyDescent="0.35">
      <c r="B27" s="4" t="s">
        <v>61</v>
      </c>
      <c r="H27" s="11"/>
    </row>
    <row r="28" spans="1:25" ht="11.25" customHeight="1" thickBot="1" x14ac:dyDescent="0.4">
      <c r="I28" s="21" t="s">
        <v>88</v>
      </c>
    </row>
    <row r="29" spans="1:25" ht="69" customHeight="1" thickBot="1" x14ac:dyDescent="0.4">
      <c r="B29" s="318" t="s">
        <v>24</v>
      </c>
      <c r="C29" s="245" t="s">
        <v>278</v>
      </c>
      <c r="D29" s="285" t="s">
        <v>279</v>
      </c>
      <c r="E29" s="285" t="s">
        <v>310</v>
      </c>
      <c r="F29" s="285" t="s">
        <v>281</v>
      </c>
      <c r="G29" s="285" t="s">
        <v>282</v>
      </c>
      <c r="H29" s="246" t="s">
        <v>283</v>
      </c>
      <c r="I29" s="247" t="s">
        <v>284</v>
      </c>
    </row>
    <row r="30" spans="1:25" ht="18" customHeight="1" thickTop="1" x14ac:dyDescent="0.35">
      <c r="B30" s="248" t="s">
        <v>21</v>
      </c>
      <c r="C30" s="59">
        <v>2212050.62</v>
      </c>
      <c r="D30" s="59">
        <v>254659.76</v>
      </c>
      <c r="E30" s="59">
        <v>410580.55000000005</v>
      </c>
      <c r="F30" s="59">
        <v>1068448.3399999996</v>
      </c>
      <c r="G30" s="59">
        <v>358085.14999999997</v>
      </c>
      <c r="H30" s="65">
        <v>1157011.5799999998</v>
      </c>
      <c r="I30" s="258">
        <v>5460836</v>
      </c>
    </row>
    <row r="31" spans="1:25" ht="18" customHeight="1" x14ac:dyDescent="0.35">
      <c r="B31" s="249" t="s">
        <v>22</v>
      </c>
      <c r="C31" s="59">
        <v>178862.22</v>
      </c>
      <c r="D31" s="59">
        <v>25340.29</v>
      </c>
      <c r="E31" s="59">
        <v>14863.41</v>
      </c>
      <c r="F31" s="59">
        <v>56351.22</v>
      </c>
      <c r="G31" s="59">
        <v>23886.57</v>
      </c>
      <c r="H31" s="61">
        <v>53354.299999999988</v>
      </c>
      <c r="I31" s="258">
        <v>352658.01</v>
      </c>
    </row>
    <row r="32" spans="1:25" ht="18" customHeight="1" thickBot="1" x14ac:dyDescent="0.4">
      <c r="B32" s="268" t="s">
        <v>23</v>
      </c>
      <c r="C32" s="62">
        <v>9567.9699999999993</v>
      </c>
      <c r="D32" s="64">
        <v>10956.64</v>
      </c>
      <c r="E32" s="64">
        <v>4954.92</v>
      </c>
      <c r="F32" s="64">
        <v>25283.09</v>
      </c>
      <c r="G32" s="64">
        <v>19757.080000000002</v>
      </c>
      <c r="H32" s="63">
        <v>19021.699999999997</v>
      </c>
      <c r="I32" s="259">
        <v>89541.4</v>
      </c>
    </row>
    <row r="33" spans="2:26" ht="27" customHeight="1" thickTop="1" thickBot="1" x14ac:dyDescent="0.4">
      <c r="B33" s="341" t="s">
        <v>1</v>
      </c>
      <c r="C33" s="281">
        <v>2400480.81</v>
      </c>
      <c r="D33" s="281">
        <v>290956.69</v>
      </c>
      <c r="E33" s="281">
        <v>430398.88000000006</v>
      </c>
      <c r="F33" s="281">
        <v>1150082.6499999997</v>
      </c>
      <c r="G33" s="281">
        <v>401728.8</v>
      </c>
      <c r="H33" s="282">
        <v>1229387.5799999998</v>
      </c>
      <c r="I33" s="254">
        <v>5903035.4100000001</v>
      </c>
    </row>
    <row r="34" spans="2:26" x14ac:dyDescent="0.35">
      <c r="B34" s="7"/>
      <c r="C34" s="17"/>
      <c r="D34" s="17"/>
      <c r="E34" s="17"/>
      <c r="F34" s="17"/>
      <c r="G34" s="17"/>
      <c r="H34" s="17"/>
      <c r="I34" s="17"/>
    </row>
    <row r="35" spans="2:26" ht="15" x14ac:dyDescent="0.4">
      <c r="B35" s="5" t="s">
        <v>62</v>
      </c>
      <c r="C35" s="10"/>
      <c r="D35" s="10"/>
      <c r="E35" s="10"/>
      <c r="F35" s="10"/>
      <c r="G35" s="10"/>
      <c r="H35" s="10"/>
      <c r="I35" s="10"/>
    </row>
    <row r="36" spans="2:26" ht="11.25" customHeight="1" thickBot="1" x14ac:dyDescent="0.4">
      <c r="B36" s="3"/>
      <c r="C36" s="3"/>
      <c r="D36" s="3"/>
      <c r="E36" s="3"/>
      <c r="H36" s="21"/>
      <c r="I36" s="21" t="s">
        <v>111</v>
      </c>
    </row>
    <row r="37" spans="2:26" ht="69" customHeight="1" thickBot="1" x14ac:dyDescent="0.4">
      <c r="B37" s="318" t="s">
        <v>24</v>
      </c>
      <c r="C37" s="245" t="s">
        <v>278</v>
      </c>
      <c r="D37" s="285" t="s">
        <v>279</v>
      </c>
      <c r="E37" s="285" t="s">
        <v>310</v>
      </c>
      <c r="F37" s="285" t="s">
        <v>281</v>
      </c>
      <c r="G37" s="285" t="s">
        <v>282</v>
      </c>
      <c r="H37" s="246" t="s">
        <v>283</v>
      </c>
      <c r="I37" s="247" t="s">
        <v>284</v>
      </c>
    </row>
    <row r="38" spans="2:26" ht="18" customHeight="1" thickTop="1" x14ac:dyDescent="0.35">
      <c r="B38" s="248" t="s">
        <v>21</v>
      </c>
      <c r="C38" s="54">
        <v>0.8193883638461591</v>
      </c>
      <c r="D38" s="54">
        <v>0.93436750074069597</v>
      </c>
      <c r="E38" s="54">
        <v>0.86422772826896344</v>
      </c>
      <c r="F38" s="54">
        <v>0.8243094142252777</v>
      </c>
      <c r="G38" s="54">
        <v>0.92310878397505369</v>
      </c>
      <c r="H38" s="60">
        <v>0.67724444787739491</v>
      </c>
      <c r="I38" s="309">
        <v>0.79839532253370626</v>
      </c>
      <c r="K38" s="504"/>
      <c r="L38" s="504"/>
      <c r="M38" s="504"/>
      <c r="N38" s="504"/>
      <c r="O38" s="504"/>
      <c r="P38" s="504"/>
      <c r="Q38" s="504"/>
      <c r="S38" s="16"/>
      <c r="T38" s="16"/>
      <c r="U38" s="16"/>
      <c r="V38" s="16"/>
      <c r="W38" s="16"/>
      <c r="X38" s="16"/>
      <c r="Y38" s="16"/>
      <c r="Z38" s="16"/>
    </row>
    <row r="39" spans="2:26" ht="18" customHeight="1" x14ac:dyDescent="0.35">
      <c r="B39" s="249" t="s">
        <v>22</v>
      </c>
      <c r="C39" s="54">
        <v>0.8451836188946803</v>
      </c>
      <c r="D39" s="54">
        <v>0.93465735462537602</v>
      </c>
      <c r="E39" s="54">
        <v>0.80134882539833152</v>
      </c>
      <c r="F39" s="54">
        <v>0.85457250083142722</v>
      </c>
      <c r="G39" s="54">
        <v>0.94909550805555687</v>
      </c>
      <c r="H39" s="55">
        <v>0.70319460538344025</v>
      </c>
      <c r="I39" s="309">
        <v>0.83121553194358389</v>
      </c>
      <c r="K39" s="504"/>
      <c r="L39" s="504"/>
      <c r="M39" s="504"/>
      <c r="N39" s="504"/>
      <c r="O39" s="504"/>
      <c r="P39" s="504"/>
      <c r="Q39" s="504"/>
      <c r="S39" s="16"/>
      <c r="T39" s="16"/>
      <c r="U39" s="16"/>
      <c r="V39" s="16"/>
      <c r="W39" s="16"/>
      <c r="X39" s="16"/>
      <c r="Y39" s="16"/>
      <c r="Z39" s="16"/>
    </row>
    <row r="40" spans="2:26" ht="18" customHeight="1" thickBot="1" x14ac:dyDescent="0.4">
      <c r="B40" s="268" t="s">
        <v>23</v>
      </c>
      <c r="C40" s="58">
        <v>0.82907687788494611</v>
      </c>
      <c r="D40" s="56">
        <v>0.97176752733490857</v>
      </c>
      <c r="E40" s="56">
        <v>0.89015602683985018</v>
      </c>
      <c r="F40" s="56">
        <v>0.90179580958740035</v>
      </c>
      <c r="G40" s="56">
        <v>0.96057837698549686</v>
      </c>
      <c r="H40" s="57">
        <v>0.69306894618119241</v>
      </c>
      <c r="I40" s="310">
        <v>0.85741581747536255</v>
      </c>
      <c r="K40" s="504"/>
      <c r="L40" s="504"/>
      <c r="M40" s="504"/>
      <c r="N40" s="504"/>
      <c r="O40" s="504"/>
      <c r="P40" s="504"/>
      <c r="Q40" s="504"/>
      <c r="S40" s="16"/>
      <c r="T40" s="16"/>
      <c r="U40" s="16"/>
      <c r="V40" s="16"/>
      <c r="W40" s="16"/>
      <c r="X40" s="16"/>
      <c r="Y40" s="16"/>
      <c r="Z40" s="16"/>
    </row>
    <row r="41" spans="2:26" ht="27" customHeight="1" thickTop="1" thickBot="1" x14ac:dyDescent="0.4">
      <c r="B41" s="341" t="s">
        <v>1</v>
      </c>
      <c r="C41" s="263">
        <v>0.8212943219574409</v>
      </c>
      <c r="D41" s="263">
        <v>0.93574895630771959</v>
      </c>
      <c r="E41" s="263">
        <v>0.8621805423975083</v>
      </c>
      <c r="F41" s="263">
        <v>0.82730765741939827</v>
      </c>
      <c r="G41" s="263">
        <v>0.92639416304212396</v>
      </c>
      <c r="H41" s="267">
        <v>0.67857094738187718</v>
      </c>
      <c r="I41" s="308">
        <v>0.80112155829664189</v>
      </c>
      <c r="K41" s="504"/>
      <c r="L41" s="504"/>
      <c r="M41" s="504"/>
      <c r="N41" s="504"/>
      <c r="O41" s="504"/>
      <c r="P41" s="504"/>
      <c r="Q41" s="504"/>
      <c r="S41" s="16"/>
      <c r="T41" s="16"/>
      <c r="U41" s="16"/>
      <c r="V41" s="16"/>
      <c r="W41" s="16"/>
      <c r="X41" s="16"/>
      <c r="Y41" s="16"/>
      <c r="Z41" s="16"/>
    </row>
  </sheetData>
  <phoneticPr fontId="2" type="noConversion"/>
  <hyperlinks>
    <hyperlink ref="K1" location="INDICE!A1" display="VOLVER AL ÍNDICE"/>
    <hyperlink ref="K1:L1" location="INDICE!A49:N49" display="VOLVER AL ÍNDICE"/>
  </hyperlinks>
  <printOptions horizontalCentered="1"/>
  <pageMargins left="0.19685039370078741" right="0.19685039370078741" top="0.39370078740157483" bottom="0.19685039370078741" header="0" footer="0"/>
  <pageSetup paperSize="9" scale="90" orientation="portrait" horizontalDpi="4294967293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rgb="FFF1D637"/>
  </sheetPr>
  <dimension ref="A1:V51"/>
  <sheetViews>
    <sheetView showGridLines="0" topLeftCell="B1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1.73046875" style="6" customWidth="1"/>
    <col min="3" max="7" width="12.73046875" style="6" customWidth="1"/>
    <col min="8" max="8" width="17.3984375" style="6" customWidth="1"/>
    <col min="9" max="9" width="9.59765625" style="10" customWidth="1"/>
    <col min="10" max="11" width="11.3984375" style="6" customWidth="1"/>
    <col min="12" max="16384" width="9.1328125" style="6"/>
  </cols>
  <sheetData>
    <row r="1" spans="1:16" ht="18.399999999999999" thickTop="1" thickBot="1" x14ac:dyDescent="0.4">
      <c r="A1" s="7"/>
      <c r="B1" s="2" t="s">
        <v>53</v>
      </c>
      <c r="D1" s="603"/>
      <c r="E1" s="603"/>
      <c r="F1" s="603"/>
      <c r="G1" s="603"/>
      <c r="H1" s="603"/>
      <c r="I1" s="604"/>
      <c r="J1" s="609" t="s">
        <v>180</v>
      </c>
      <c r="K1" s="610"/>
      <c r="L1" s="603"/>
      <c r="M1" s="603"/>
      <c r="N1" s="603"/>
      <c r="O1" s="603"/>
      <c r="P1" s="603"/>
    </row>
    <row r="2" spans="1:16" ht="12" customHeight="1" thickTop="1" x14ac:dyDescent="0.35">
      <c r="A2" s="7"/>
      <c r="B2" s="2"/>
    </row>
    <row r="3" spans="1:16" ht="17.649999999999999" x14ac:dyDescent="0.35">
      <c r="A3" s="7"/>
      <c r="B3" s="2" t="s">
        <v>210</v>
      </c>
    </row>
    <row r="4" spans="1:16" ht="6" customHeight="1" x14ac:dyDescent="0.35">
      <c r="A4" s="7"/>
      <c r="B4" s="3"/>
    </row>
    <row r="5" spans="1:16" ht="15" customHeight="1" x14ac:dyDescent="0.35">
      <c r="A5" s="7"/>
      <c r="B5" s="4" t="s">
        <v>61</v>
      </c>
    </row>
    <row r="6" spans="1:16" ht="11.25" customHeight="1" thickBot="1" x14ac:dyDescent="0.4">
      <c r="A6" s="7"/>
      <c r="H6" s="21" t="s">
        <v>88</v>
      </c>
      <c r="I6" s="20"/>
    </row>
    <row r="7" spans="1:16" ht="57" customHeight="1" thickBot="1" x14ac:dyDescent="0.4">
      <c r="A7" s="7"/>
      <c r="B7" s="318" t="s">
        <v>8</v>
      </c>
      <c r="C7" s="319" t="s">
        <v>155</v>
      </c>
      <c r="D7" s="343" t="s">
        <v>55</v>
      </c>
      <c r="E7" s="343" t="s">
        <v>34</v>
      </c>
      <c r="F7" s="343" t="s">
        <v>119</v>
      </c>
      <c r="G7" s="320" t="s">
        <v>54</v>
      </c>
      <c r="H7" s="247" t="s">
        <v>286</v>
      </c>
      <c r="I7" s="118"/>
    </row>
    <row r="8" spans="1:16" ht="17.100000000000001" customHeight="1" thickTop="1" x14ac:dyDescent="0.35">
      <c r="A8" s="7"/>
      <c r="B8" s="248" t="s">
        <v>433</v>
      </c>
      <c r="C8" s="59">
        <v>61042.400000000001</v>
      </c>
      <c r="D8" s="59">
        <v>15812.43</v>
      </c>
      <c r="E8" s="59">
        <v>113844.96</v>
      </c>
      <c r="F8" s="59">
        <v>537.38999999999942</v>
      </c>
      <c r="G8" s="65">
        <v>39</v>
      </c>
      <c r="H8" s="288">
        <v>191276.18</v>
      </c>
      <c r="I8" s="123"/>
    </row>
    <row r="9" spans="1:16" ht="17.100000000000001" customHeight="1" x14ac:dyDescent="0.35">
      <c r="A9" s="7"/>
      <c r="B9" s="249" t="s">
        <v>416</v>
      </c>
      <c r="C9" s="59">
        <v>15974.68</v>
      </c>
      <c r="D9" s="59">
        <v>4401.07</v>
      </c>
      <c r="E9" s="59">
        <v>33670.370000000003</v>
      </c>
      <c r="F9" s="59">
        <v>37.739999999997963</v>
      </c>
      <c r="G9" s="61">
        <v>4.3300000000017462</v>
      </c>
      <c r="H9" s="288">
        <v>54088.19</v>
      </c>
      <c r="I9" s="123"/>
    </row>
    <row r="10" spans="1:16" ht="17.100000000000001" customHeight="1" x14ac:dyDescent="0.35">
      <c r="A10" s="7"/>
      <c r="B10" s="249" t="s">
        <v>417</v>
      </c>
      <c r="C10" s="59">
        <v>11564.86</v>
      </c>
      <c r="D10" s="59">
        <v>2604.27</v>
      </c>
      <c r="E10" s="59">
        <v>16004.48</v>
      </c>
      <c r="F10" s="59">
        <v>0</v>
      </c>
      <c r="G10" s="61">
        <v>0</v>
      </c>
      <c r="H10" s="288">
        <v>30173.61</v>
      </c>
      <c r="I10" s="123"/>
    </row>
    <row r="11" spans="1:16" ht="17.100000000000001" customHeight="1" x14ac:dyDescent="0.35">
      <c r="A11" s="7"/>
      <c r="B11" s="249" t="s">
        <v>418</v>
      </c>
      <c r="C11" s="59">
        <v>11817.48</v>
      </c>
      <c r="D11" s="59">
        <v>2273.1</v>
      </c>
      <c r="E11" s="59">
        <v>47269.14</v>
      </c>
      <c r="F11" s="59">
        <v>269.13999999999942</v>
      </c>
      <c r="G11" s="61">
        <v>0</v>
      </c>
      <c r="H11" s="288">
        <v>61628.86</v>
      </c>
      <c r="I11" s="123"/>
    </row>
    <row r="12" spans="1:16" ht="17.100000000000001" customHeight="1" x14ac:dyDescent="0.35">
      <c r="A12" s="7"/>
      <c r="B12" s="249" t="s">
        <v>419</v>
      </c>
      <c r="C12" s="59">
        <v>0</v>
      </c>
      <c r="D12" s="59">
        <v>218.49</v>
      </c>
      <c r="E12" s="59">
        <v>17129.18</v>
      </c>
      <c r="F12" s="59">
        <v>186403.05000000002</v>
      </c>
      <c r="G12" s="61">
        <v>5243.5599999999686</v>
      </c>
      <c r="H12" s="288">
        <v>208994.28</v>
      </c>
      <c r="I12" s="123"/>
    </row>
    <row r="13" spans="1:16" ht="17.100000000000001" customHeight="1" x14ac:dyDescent="0.35">
      <c r="A13" s="7"/>
      <c r="B13" s="249" t="s">
        <v>420</v>
      </c>
      <c r="C13" s="59">
        <v>3558.76</v>
      </c>
      <c r="D13" s="59">
        <v>899.36</v>
      </c>
      <c r="E13" s="59">
        <v>7921.62</v>
      </c>
      <c r="F13" s="59">
        <v>0</v>
      </c>
      <c r="G13" s="61">
        <v>0</v>
      </c>
      <c r="H13" s="288">
        <v>12379.74</v>
      </c>
      <c r="I13" s="123"/>
    </row>
    <row r="14" spans="1:16" ht="17.100000000000001" customHeight="1" x14ac:dyDescent="0.35">
      <c r="A14" s="7"/>
      <c r="B14" s="249" t="s">
        <v>421</v>
      </c>
      <c r="C14" s="59">
        <v>20724.66</v>
      </c>
      <c r="D14" s="59">
        <v>7130.47</v>
      </c>
      <c r="E14" s="59">
        <v>33814.639999999999</v>
      </c>
      <c r="F14" s="59">
        <v>575.44999999999709</v>
      </c>
      <c r="G14" s="61">
        <v>23.760000000002037</v>
      </c>
      <c r="H14" s="288">
        <v>62268.98</v>
      </c>
      <c r="I14" s="123"/>
    </row>
    <row r="15" spans="1:16" ht="17.100000000000001" customHeight="1" x14ac:dyDescent="0.35">
      <c r="A15" s="7"/>
      <c r="B15" s="249" t="s">
        <v>422</v>
      </c>
      <c r="C15" s="59">
        <v>8893.8799999999992</v>
      </c>
      <c r="D15" s="59">
        <v>3070.22</v>
      </c>
      <c r="E15" s="59">
        <v>47059.41</v>
      </c>
      <c r="F15" s="59">
        <v>850.10999999999331</v>
      </c>
      <c r="G15" s="61">
        <v>11.280000000006112</v>
      </c>
      <c r="H15" s="288">
        <v>59884.9</v>
      </c>
      <c r="I15" s="123"/>
    </row>
    <row r="16" spans="1:16" ht="17.100000000000001" customHeight="1" x14ac:dyDescent="0.35">
      <c r="A16" s="7"/>
      <c r="B16" s="249" t="s">
        <v>423</v>
      </c>
      <c r="C16" s="59">
        <v>79207.509999999995</v>
      </c>
      <c r="D16" s="59">
        <v>17622.09</v>
      </c>
      <c r="E16" s="59">
        <v>134523.6</v>
      </c>
      <c r="F16" s="59">
        <v>360.4199999999837</v>
      </c>
      <c r="G16" s="61">
        <v>6.8699999999953434</v>
      </c>
      <c r="H16" s="288">
        <v>231720.49</v>
      </c>
      <c r="I16" s="123"/>
    </row>
    <row r="17" spans="1:22" ht="17.100000000000001" customHeight="1" x14ac:dyDescent="0.35">
      <c r="A17" s="7"/>
      <c r="B17" s="249" t="s">
        <v>424</v>
      </c>
      <c r="C17" s="59">
        <v>4900.55</v>
      </c>
      <c r="D17" s="59">
        <v>1794.31</v>
      </c>
      <c r="E17" s="59">
        <v>17999.32</v>
      </c>
      <c r="F17" s="59">
        <v>574.68999999999869</v>
      </c>
      <c r="G17" s="61">
        <v>0</v>
      </c>
      <c r="H17" s="288">
        <v>25268.87</v>
      </c>
      <c r="I17" s="123"/>
    </row>
    <row r="18" spans="1:22" ht="17.100000000000001" customHeight="1" x14ac:dyDescent="0.35">
      <c r="A18" s="7"/>
      <c r="B18" s="249" t="s">
        <v>425</v>
      </c>
      <c r="C18" s="59">
        <v>16329.1</v>
      </c>
      <c r="D18" s="59">
        <v>4465.54</v>
      </c>
      <c r="E18" s="59">
        <v>28020.15</v>
      </c>
      <c r="F18" s="59">
        <v>25.489999999997963</v>
      </c>
      <c r="G18" s="61">
        <v>0</v>
      </c>
      <c r="H18" s="288">
        <v>48840.28</v>
      </c>
      <c r="I18" s="123"/>
    </row>
    <row r="19" spans="1:22" ht="17.100000000000001" customHeight="1" x14ac:dyDescent="0.35">
      <c r="A19" s="7"/>
      <c r="B19" s="249" t="s">
        <v>426</v>
      </c>
      <c r="C19" s="59">
        <v>125853.05</v>
      </c>
      <c r="D19" s="59">
        <v>20409.34</v>
      </c>
      <c r="E19" s="59">
        <v>140495.78</v>
      </c>
      <c r="F19" s="59">
        <v>45.860000000015134</v>
      </c>
      <c r="G19" s="61">
        <v>257.4199999999837</v>
      </c>
      <c r="H19" s="288">
        <v>287061.45</v>
      </c>
      <c r="I19" s="123"/>
    </row>
    <row r="20" spans="1:22" ht="17.100000000000001" customHeight="1" x14ac:dyDescent="0.35">
      <c r="A20" s="7"/>
      <c r="B20" s="249" t="s">
        <v>427</v>
      </c>
      <c r="C20" s="59">
        <v>12843.46</v>
      </c>
      <c r="D20" s="59">
        <v>3074.09</v>
      </c>
      <c r="E20" s="59">
        <v>20917.43</v>
      </c>
      <c r="F20" s="59">
        <v>23.180000000000291</v>
      </c>
      <c r="G20" s="61">
        <v>0</v>
      </c>
      <c r="H20" s="288">
        <v>36858.160000000003</v>
      </c>
      <c r="I20" s="123"/>
    </row>
    <row r="21" spans="1:22" ht="17.100000000000001" customHeight="1" x14ac:dyDescent="0.35">
      <c r="A21" s="7"/>
      <c r="B21" s="249" t="s">
        <v>428</v>
      </c>
      <c r="C21" s="59">
        <v>0</v>
      </c>
      <c r="D21" s="59">
        <v>0</v>
      </c>
      <c r="E21" s="59">
        <v>18724.349999999999</v>
      </c>
      <c r="F21" s="59">
        <v>384.52000000000044</v>
      </c>
      <c r="G21" s="61">
        <v>0</v>
      </c>
      <c r="H21" s="288">
        <v>19108.87</v>
      </c>
      <c r="I21" s="123"/>
    </row>
    <row r="22" spans="1:22" ht="17.100000000000001" customHeight="1" x14ac:dyDescent="0.35">
      <c r="A22" s="7"/>
      <c r="B22" s="249" t="s">
        <v>429</v>
      </c>
      <c r="C22" s="59">
        <v>0</v>
      </c>
      <c r="D22" s="59">
        <v>0</v>
      </c>
      <c r="E22" s="59">
        <v>36660.25</v>
      </c>
      <c r="F22" s="59">
        <v>10.44999999999709</v>
      </c>
      <c r="G22" s="61">
        <v>0</v>
      </c>
      <c r="H22" s="288">
        <v>36670.699999999997</v>
      </c>
      <c r="I22" s="123"/>
    </row>
    <row r="23" spans="1:22" ht="17.100000000000001" customHeight="1" x14ac:dyDescent="0.35">
      <c r="A23" s="7"/>
      <c r="B23" s="249" t="s">
        <v>430</v>
      </c>
      <c r="C23" s="59">
        <v>2817.77</v>
      </c>
      <c r="D23" s="59">
        <v>862.13</v>
      </c>
      <c r="E23" s="59">
        <v>4941.18</v>
      </c>
      <c r="F23" s="59">
        <v>51.4399999999996</v>
      </c>
      <c r="G23" s="61">
        <v>0</v>
      </c>
      <c r="H23" s="288">
        <v>8672.52</v>
      </c>
      <c r="I23" s="123"/>
    </row>
    <row r="24" spans="1:22" ht="17.100000000000001" customHeight="1" x14ac:dyDescent="0.35">
      <c r="A24" s="7"/>
      <c r="B24" s="249" t="s">
        <v>431</v>
      </c>
      <c r="C24" s="59">
        <v>34169.379999999997</v>
      </c>
      <c r="D24" s="59">
        <v>8108.76</v>
      </c>
      <c r="E24" s="59">
        <v>68981.259999999995</v>
      </c>
      <c r="F24" s="59">
        <v>40.100000000005821</v>
      </c>
      <c r="G24" s="61">
        <v>5.0000000002910383E-2</v>
      </c>
      <c r="H24" s="288">
        <v>111299.55</v>
      </c>
      <c r="I24" s="123"/>
    </row>
    <row r="25" spans="1:22" ht="17.100000000000001" customHeight="1" x14ac:dyDescent="0.35">
      <c r="A25" s="7"/>
      <c r="B25" s="249" t="s">
        <v>432</v>
      </c>
      <c r="C25" s="59">
        <v>0</v>
      </c>
      <c r="D25" s="59">
        <v>0</v>
      </c>
      <c r="E25" s="59">
        <v>389.18</v>
      </c>
      <c r="F25" s="59">
        <v>54808.01</v>
      </c>
      <c r="G25" s="61">
        <v>0</v>
      </c>
      <c r="H25" s="288">
        <v>55197.19</v>
      </c>
      <c r="I25" s="123"/>
    </row>
    <row r="26" spans="1:22" ht="17.100000000000001" customHeight="1" thickBot="1" x14ac:dyDescent="0.4">
      <c r="A26" s="7"/>
      <c r="B26" s="268" t="s">
        <v>400</v>
      </c>
      <c r="C26" s="62">
        <v>0</v>
      </c>
      <c r="D26" s="64">
        <v>0</v>
      </c>
      <c r="E26" s="64">
        <v>0</v>
      </c>
      <c r="F26" s="64">
        <v>53712.6</v>
      </c>
      <c r="G26" s="63">
        <v>0</v>
      </c>
      <c r="H26" s="289">
        <v>53712.6</v>
      </c>
      <c r="I26" s="123"/>
    </row>
    <row r="27" spans="1:22" ht="27" customHeight="1" thickTop="1" thickBot="1" x14ac:dyDescent="0.4">
      <c r="A27" s="7"/>
      <c r="B27" s="349" t="s">
        <v>1</v>
      </c>
      <c r="C27" s="281">
        <v>409697.54000000004</v>
      </c>
      <c r="D27" s="281">
        <v>92745.67</v>
      </c>
      <c r="E27" s="281">
        <v>788366.30000000016</v>
      </c>
      <c r="F27" s="281">
        <v>298709.64</v>
      </c>
      <c r="G27" s="281">
        <v>5586.2699999999604</v>
      </c>
      <c r="H27" s="286">
        <v>1595105.4200000002</v>
      </c>
      <c r="I27" s="124"/>
    </row>
    <row r="28" spans="1:22" ht="18" customHeight="1" x14ac:dyDescent="0.35"/>
    <row r="29" spans="1:22" ht="15" customHeight="1" x14ac:dyDescent="0.4">
      <c r="B29" s="5" t="s">
        <v>56</v>
      </c>
      <c r="C29" s="10"/>
      <c r="D29" s="10"/>
      <c r="E29" s="10"/>
      <c r="F29" s="10"/>
      <c r="G29" s="10"/>
      <c r="H29" s="10"/>
    </row>
    <row r="30" spans="1:22" ht="11.25" customHeight="1" thickBot="1" x14ac:dyDescent="0.4">
      <c r="B30" s="3"/>
      <c r="C30" s="3"/>
      <c r="G30" s="21"/>
      <c r="H30" s="21" t="s">
        <v>111</v>
      </c>
    </row>
    <row r="31" spans="1:22" ht="57" customHeight="1" thickBot="1" x14ac:dyDescent="0.4">
      <c r="B31" s="318" t="s">
        <v>8</v>
      </c>
      <c r="C31" s="319" t="s">
        <v>155</v>
      </c>
      <c r="D31" s="343" t="s">
        <v>55</v>
      </c>
      <c r="E31" s="343" t="s">
        <v>34</v>
      </c>
      <c r="F31" s="343" t="s">
        <v>119</v>
      </c>
      <c r="G31" s="320" t="s">
        <v>54</v>
      </c>
      <c r="H31" s="247" t="s">
        <v>286</v>
      </c>
    </row>
    <row r="32" spans="1:22" ht="17.100000000000001" customHeight="1" thickTop="1" x14ac:dyDescent="0.35">
      <c r="B32" s="248" t="s">
        <v>433</v>
      </c>
      <c r="C32" s="54">
        <v>0.99940748468489538</v>
      </c>
      <c r="D32" s="54">
        <v>0.99995573298897822</v>
      </c>
      <c r="E32" s="54">
        <v>0.80556392289424872</v>
      </c>
      <c r="F32" s="54">
        <v>0.75446453641826294</v>
      </c>
      <c r="G32" s="60">
        <v>0.82837723024610233</v>
      </c>
      <c r="H32" s="290">
        <v>0.87350936335523066</v>
      </c>
      <c r="J32" s="504"/>
      <c r="K32" s="504"/>
      <c r="L32" s="504"/>
      <c r="M32" s="504"/>
      <c r="N32" s="504"/>
      <c r="O32" s="504"/>
      <c r="Q32" s="16"/>
      <c r="R32" s="16"/>
      <c r="S32" s="16"/>
      <c r="T32" s="16"/>
      <c r="U32" s="16"/>
      <c r="V32" s="16"/>
    </row>
    <row r="33" spans="2:22" ht="17.100000000000001" customHeight="1" x14ac:dyDescent="0.35">
      <c r="B33" s="248" t="s">
        <v>416</v>
      </c>
      <c r="C33" s="54">
        <v>1</v>
      </c>
      <c r="D33" s="54">
        <v>1</v>
      </c>
      <c r="E33" s="54">
        <v>0.90907169059827164</v>
      </c>
      <c r="F33" s="54">
        <v>0.90895953757227532</v>
      </c>
      <c r="G33" s="55">
        <v>1</v>
      </c>
      <c r="H33" s="290">
        <v>0.94132244479139238</v>
      </c>
      <c r="J33" s="504"/>
      <c r="K33" s="504"/>
      <c r="L33" s="504"/>
      <c r="M33" s="504"/>
      <c r="N33" s="504"/>
      <c r="O33" s="504"/>
      <c r="Q33" s="16"/>
      <c r="R33" s="16"/>
      <c r="S33" s="16"/>
      <c r="T33" s="16"/>
      <c r="U33" s="16"/>
      <c r="V33" s="16"/>
    </row>
    <row r="34" spans="2:22" ht="17.100000000000001" customHeight="1" x14ac:dyDescent="0.35">
      <c r="B34" s="248" t="s">
        <v>417</v>
      </c>
      <c r="C34" s="54">
        <v>1</v>
      </c>
      <c r="D34" s="54">
        <v>1</v>
      </c>
      <c r="E34" s="54">
        <v>0.84887515746204334</v>
      </c>
      <c r="F34" s="650" t="s">
        <v>435</v>
      </c>
      <c r="G34" s="650" t="s">
        <v>435</v>
      </c>
      <c r="H34" s="290">
        <v>0.91371830682242139</v>
      </c>
      <c r="J34" s="504"/>
      <c r="K34" s="504"/>
      <c r="L34" s="504"/>
      <c r="M34" s="504"/>
      <c r="N34" s="504"/>
      <c r="O34" s="504"/>
      <c r="Q34" s="16"/>
      <c r="R34" s="16"/>
      <c r="S34" s="16"/>
      <c r="T34" s="16"/>
      <c r="U34" s="16"/>
      <c r="V34" s="16"/>
    </row>
    <row r="35" spans="2:22" ht="17.100000000000001" customHeight="1" x14ac:dyDescent="0.35">
      <c r="B35" s="249" t="s">
        <v>418</v>
      </c>
      <c r="C35" s="54">
        <v>1</v>
      </c>
      <c r="D35" s="54">
        <v>1</v>
      </c>
      <c r="E35" s="54">
        <v>0.84866518175984795</v>
      </c>
      <c r="F35" s="54">
        <v>0.9593982818236928</v>
      </c>
      <c r="G35" s="650" t="s">
        <v>435</v>
      </c>
      <c r="H35" s="290">
        <v>0.8795411630166865</v>
      </c>
      <c r="J35" s="504"/>
      <c r="K35" s="504"/>
      <c r="L35" s="504"/>
      <c r="M35" s="504"/>
      <c r="N35" s="504"/>
      <c r="O35" s="504"/>
      <c r="Q35" s="16"/>
      <c r="R35" s="16"/>
      <c r="S35" s="16"/>
      <c r="T35" s="16"/>
      <c r="U35" s="16"/>
      <c r="V35" s="16"/>
    </row>
    <row r="36" spans="2:22" ht="17.100000000000001" customHeight="1" x14ac:dyDescent="0.35">
      <c r="B36" s="249" t="s">
        <v>419</v>
      </c>
      <c r="C36" s="650" t="s">
        <v>435</v>
      </c>
      <c r="D36" s="54">
        <v>1</v>
      </c>
      <c r="E36" s="54">
        <v>0.6662579984931658</v>
      </c>
      <c r="F36" s="54">
        <v>0.99606810685925951</v>
      </c>
      <c r="G36" s="55">
        <v>0.99999809290234731</v>
      </c>
      <c r="H36" s="290">
        <v>0.95732604646273223</v>
      </c>
      <c r="J36" s="504"/>
      <c r="K36" s="504"/>
      <c r="L36" s="504"/>
      <c r="M36" s="504"/>
      <c r="N36" s="504"/>
      <c r="O36" s="504"/>
      <c r="Q36" s="16"/>
      <c r="R36" s="16"/>
      <c r="S36" s="16"/>
      <c r="T36" s="16"/>
      <c r="U36" s="16"/>
      <c r="V36" s="16"/>
    </row>
    <row r="37" spans="2:22" ht="17.100000000000001" customHeight="1" x14ac:dyDescent="0.35">
      <c r="B37" s="249" t="s">
        <v>420</v>
      </c>
      <c r="C37" s="54">
        <v>1</v>
      </c>
      <c r="D37" s="54">
        <v>1</v>
      </c>
      <c r="E37" s="54">
        <v>0.8337590739588826</v>
      </c>
      <c r="F37" s="650" t="s">
        <v>435</v>
      </c>
      <c r="G37" s="650" t="s">
        <v>435</v>
      </c>
      <c r="H37" s="290">
        <v>0.88685104672828907</v>
      </c>
      <c r="J37" s="504"/>
      <c r="K37" s="504"/>
      <c r="L37" s="504"/>
      <c r="M37" s="504"/>
      <c r="N37" s="504"/>
      <c r="O37" s="504"/>
      <c r="Q37" s="16"/>
      <c r="R37" s="16"/>
      <c r="S37" s="16"/>
      <c r="T37" s="16"/>
      <c r="U37" s="16"/>
      <c r="V37" s="16"/>
    </row>
    <row r="38" spans="2:22" ht="17.100000000000001" customHeight="1" x14ac:dyDescent="0.35">
      <c r="B38" s="249" t="s">
        <v>421</v>
      </c>
      <c r="C38" s="54">
        <v>1</v>
      </c>
      <c r="D38" s="54">
        <v>1</v>
      </c>
      <c r="E38" s="54">
        <v>0.78119818572500188</v>
      </c>
      <c r="F38" s="54">
        <v>0.93018556834345922</v>
      </c>
      <c r="G38" s="55">
        <v>0.98794178794235088</v>
      </c>
      <c r="H38" s="290">
        <v>0.86745618034691307</v>
      </c>
      <c r="J38" s="504"/>
      <c r="K38" s="504"/>
      <c r="L38" s="504"/>
      <c r="M38" s="504"/>
      <c r="N38" s="504"/>
      <c r="O38" s="504"/>
      <c r="Q38" s="16"/>
      <c r="R38" s="16"/>
      <c r="S38" s="16"/>
      <c r="T38" s="16"/>
      <c r="U38" s="16"/>
      <c r="V38" s="16"/>
    </row>
    <row r="39" spans="2:22" ht="17.100000000000001" customHeight="1" x14ac:dyDescent="0.35">
      <c r="B39" s="249" t="s">
        <v>422</v>
      </c>
      <c r="C39" s="54">
        <v>0.91551779333970851</v>
      </c>
      <c r="D39" s="54">
        <v>0.91399261118206199</v>
      </c>
      <c r="E39" s="54">
        <v>0.8588514825320267</v>
      </c>
      <c r="F39" s="54">
        <v>0.85716446353488185</v>
      </c>
      <c r="G39" s="55">
        <v>0.9163281884653327</v>
      </c>
      <c r="H39" s="290">
        <v>0.86951995332738408</v>
      </c>
      <c r="J39" s="504"/>
      <c r="K39" s="504"/>
      <c r="L39" s="504"/>
      <c r="M39" s="504"/>
      <c r="N39" s="504"/>
      <c r="O39" s="504"/>
      <c r="Q39" s="16"/>
      <c r="R39" s="16"/>
      <c r="S39" s="16"/>
      <c r="T39" s="16"/>
      <c r="U39" s="16"/>
      <c r="V39" s="16"/>
    </row>
    <row r="40" spans="2:22" ht="17.100000000000001" customHeight="1" x14ac:dyDescent="0.35">
      <c r="B40" s="249" t="s">
        <v>423</v>
      </c>
      <c r="C40" s="54">
        <v>1</v>
      </c>
      <c r="D40" s="54">
        <v>1</v>
      </c>
      <c r="E40" s="54">
        <v>0.84408442350143742</v>
      </c>
      <c r="F40" s="54">
        <v>0.90587377786711221</v>
      </c>
      <c r="G40" s="55">
        <v>1</v>
      </c>
      <c r="H40" s="290">
        <v>0.90301860961849956</v>
      </c>
      <c r="J40" s="504"/>
      <c r="K40" s="504"/>
      <c r="L40" s="504"/>
      <c r="M40" s="504"/>
      <c r="N40" s="504"/>
      <c r="O40" s="504"/>
      <c r="Q40" s="16"/>
      <c r="R40" s="16"/>
      <c r="S40" s="16"/>
      <c r="T40" s="16"/>
      <c r="U40" s="16"/>
      <c r="V40" s="16"/>
    </row>
    <row r="41" spans="2:22" ht="17.100000000000001" customHeight="1" x14ac:dyDescent="0.35">
      <c r="B41" s="249" t="s">
        <v>424</v>
      </c>
      <c r="C41" s="54">
        <v>1</v>
      </c>
      <c r="D41" s="54">
        <v>1</v>
      </c>
      <c r="E41" s="54">
        <v>0.70232861948973113</v>
      </c>
      <c r="F41" s="54">
        <v>0.8525672407910142</v>
      </c>
      <c r="G41" s="650" t="s">
        <v>435</v>
      </c>
      <c r="H41" s="290">
        <v>0.76579318295396037</v>
      </c>
      <c r="J41" s="504"/>
      <c r="K41" s="504"/>
      <c r="L41" s="504"/>
      <c r="M41" s="504"/>
      <c r="N41" s="504"/>
      <c r="O41" s="504"/>
      <c r="Q41" s="16"/>
      <c r="R41" s="16"/>
      <c r="S41" s="16"/>
      <c r="T41" s="16"/>
      <c r="U41" s="16"/>
      <c r="V41" s="16"/>
    </row>
    <row r="42" spans="2:22" ht="17.100000000000001" customHeight="1" x14ac:dyDescent="0.35">
      <c r="B42" s="249" t="s">
        <v>425</v>
      </c>
      <c r="C42" s="54">
        <v>0.95907636971054622</v>
      </c>
      <c r="D42" s="54">
        <v>0.95627370319054861</v>
      </c>
      <c r="E42" s="54">
        <v>0.91671904020488337</v>
      </c>
      <c r="F42" s="54">
        <v>0.99687133359398716</v>
      </c>
      <c r="G42" s="650" t="s">
        <v>435</v>
      </c>
      <c r="H42" s="290">
        <v>0.93408342632994723</v>
      </c>
      <c r="J42" s="504"/>
      <c r="K42" s="504"/>
      <c r="L42" s="504"/>
      <c r="M42" s="504"/>
      <c r="N42" s="504"/>
      <c r="O42" s="504"/>
      <c r="Q42" s="16"/>
      <c r="R42" s="16"/>
      <c r="S42" s="16"/>
      <c r="T42" s="16"/>
      <c r="U42" s="16"/>
      <c r="V42" s="16"/>
    </row>
    <row r="43" spans="2:22" ht="17.100000000000001" customHeight="1" x14ac:dyDescent="0.35">
      <c r="B43" s="249" t="s">
        <v>426</v>
      </c>
      <c r="C43" s="54">
        <v>1</v>
      </c>
      <c r="D43" s="54">
        <v>1</v>
      </c>
      <c r="E43" s="54">
        <v>0.87497692607200661</v>
      </c>
      <c r="F43" s="54">
        <v>0.77531699070193827</v>
      </c>
      <c r="G43" s="55">
        <v>1</v>
      </c>
      <c r="H43" s="290">
        <v>0.93459754816705076</v>
      </c>
      <c r="J43" s="504"/>
      <c r="K43" s="504"/>
      <c r="L43" s="504"/>
      <c r="M43" s="504"/>
      <c r="N43" s="504"/>
      <c r="O43" s="504"/>
      <c r="Q43" s="16"/>
      <c r="R43" s="16"/>
      <c r="S43" s="16"/>
      <c r="T43" s="16"/>
      <c r="U43" s="16"/>
      <c r="V43" s="16"/>
    </row>
    <row r="44" spans="2:22" ht="17.100000000000001" customHeight="1" x14ac:dyDescent="0.35">
      <c r="B44" s="249" t="s">
        <v>427</v>
      </c>
      <c r="C44" s="54">
        <v>0.99900437607826842</v>
      </c>
      <c r="D44" s="54">
        <v>0.99974958209479459</v>
      </c>
      <c r="E44" s="54">
        <v>0.82390459808643168</v>
      </c>
      <c r="F44" s="54">
        <v>0.7765494137352964</v>
      </c>
      <c r="G44" s="650" t="s">
        <v>435</v>
      </c>
      <c r="H44" s="290">
        <v>0.89138857751610379</v>
      </c>
      <c r="J44" s="504"/>
      <c r="K44" s="504"/>
      <c r="L44" s="504"/>
      <c r="M44" s="504"/>
      <c r="N44" s="504"/>
      <c r="O44" s="504"/>
      <c r="Q44" s="16"/>
      <c r="R44" s="16"/>
      <c r="S44" s="16"/>
      <c r="T44" s="16"/>
      <c r="U44" s="16"/>
      <c r="V44" s="16"/>
    </row>
    <row r="45" spans="2:22" ht="17.100000000000001" customHeight="1" x14ac:dyDescent="0.35">
      <c r="B45" s="249" t="s">
        <v>428</v>
      </c>
      <c r="C45" s="650" t="s">
        <v>435</v>
      </c>
      <c r="D45" s="650" t="s">
        <v>435</v>
      </c>
      <c r="E45" s="54">
        <v>0.8536627620972429</v>
      </c>
      <c r="F45" s="54">
        <v>0.99423400129282591</v>
      </c>
      <c r="G45" s="650" t="s">
        <v>435</v>
      </c>
      <c r="H45" s="290">
        <v>0.85609841547465859</v>
      </c>
      <c r="J45" s="504"/>
      <c r="K45" s="504"/>
      <c r="L45" s="504"/>
      <c r="M45" s="504"/>
      <c r="N45" s="504"/>
      <c r="O45" s="504"/>
      <c r="Q45" s="16"/>
      <c r="R45" s="16"/>
      <c r="S45" s="16"/>
      <c r="T45" s="16"/>
      <c r="U45" s="16"/>
      <c r="V45" s="16"/>
    </row>
    <row r="46" spans="2:22" ht="17.100000000000001" customHeight="1" x14ac:dyDescent="0.35">
      <c r="B46" s="249" t="s">
        <v>429</v>
      </c>
      <c r="C46" s="650" t="s">
        <v>435</v>
      </c>
      <c r="D46" s="650" t="s">
        <v>435</v>
      </c>
      <c r="E46" s="54">
        <v>0.77248558289602998</v>
      </c>
      <c r="F46" s="54">
        <v>0.99999999999930378</v>
      </c>
      <c r="G46" s="650" t="s">
        <v>435</v>
      </c>
      <c r="H46" s="290">
        <v>0.77253566984221145</v>
      </c>
      <c r="J46" s="504"/>
      <c r="K46" s="504"/>
      <c r="L46" s="504"/>
      <c r="M46" s="504"/>
      <c r="N46" s="504"/>
      <c r="O46" s="504"/>
      <c r="Q46" s="16"/>
      <c r="R46" s="16"/>
      <c r="S46" s="16"/>
      <c r="T46" s="16"/>
      <c r="U46" s="16"/>
      <c r="V46" s="16"/>
    </row>
    <row r="47" spans="2:22" ht="17.100000000000001" customHeight="1" x14ac:dyDescent="0.35">
      <c r="B47" s="249" t="s">
        <v>430</v>
      </c>
      <c r="C47" s="54">
        <v>0.91666693776370967</v>
      </c>
      <c r="D47" s="54">
        <v>0.91790170776372382</v>
      </c>
      <c r="E47" s="54">
        <v>0.76263016793921412</v>
      </c>
      <c r="F47" s="54">
        <v>0.99980563654032617</v>
      </c>
      <c r="G47" s="650" t="s">
        <v>435</v>
      </c>
      <c r="H47" s="290">
        <v>0.8225278696174223</v>
      </c>
      <c r="J47" s="504"/>
      <c r="K47" s="504"/>
      <c r="L47" s="504"/>
      <c r="M47" s="504"/>
      <c r="N47" s="504"/>
      <c r="O47" s="504"/>
      <c r="Q47" s="16"/>
      <c r="R47" s="16"/>
      <c r="S47" s="16"/>
      <c r="T47" s="16"/>
      <c r="U47" s="16"/>
      <c r="V47" s="16"/>
    </row>
    <row r="48" spans="2:22" ht="17.100000000000001" customHeight="1" x14ac:dyDescent="0.35">
      <c r="B48" s="249" t="s">
        <v>431</v>
      </c>
      <c r="C48" s="54">
        <v>1</v>
      </c>
      <c r="D48" s="54">
        <v>1</v>
      </c>
      <c r="E48" s="54">
        <v>0.86982156374113273</v>
      </c>
      <c r="F48" s="54">
        <v>0.79311708860774655</v>
      </c>
      <c r="G48" s="650" t="s">
        <v>435</v>
      </c>
      <c r="H48" s="290">
        <v>0.91503793229859365</v>
      </c>
      <c r="J48" s="504"/>
      <c r="K48" s="504"/>
      <c r="L48" s="504"/>
      <c r="M48" s="504"/>
      <c r="N48" s="504"/>
      <c r="O48" s="504"/>
      <c r="Q48" s="16"/>
      <c r="R48" s="16"/>
      <c r="S48" s="16"/>
      <c r="T48" s="16"/>
      <c r="U48" s="16"/>
      <c r="V48" s="16"/>
    </row>
    <row r="49" spans="2:22" ht="17.100000000000001" customHeight="1" x14ac:dyDescent="0.35">
      <c r="B49" s="249" t="s">
        <v>432</v>
      </c>
      <c r="C49" s="650" t="s">
        <v>435</v>
      </c>
      <c r="D49" s="650" t="s">
        <v>435</v>
      </c>
      <c r="E49" s="54">
        <v>0.52039847563013975</v>
      </c>
      <c r="F49" s="54">
        <v>0.46215986674201814</v>
      </c>
      <c r="G49" s="650" t="s">
        <v>435</v>
      </c>
      <c r="H49" s="290">
        <v>0.4625248253146691</v>
      </c>
      <c r="J49" s="504"/>
      <c r="K49" s="504"/>
      <c r="L49" s="504"/>
      <c r="M49" s="504"/>
      <c r="N49" s="504"/>
      <c r="O49" s="504"/>
      <c r="Q49" s="16"/>
      <c r="R49" s="16"/>
      <c r="S49" s="16"/>
      <c r="T49" s="16"/>
      <c r="U49" s="16"/>
      <c r="V49" s="16"/>
    </row>
    <row r="50" spans="2:22" ht="17.100000000000001" customHeight="1" thickBot="1" x14ac:dyDescent="0.4">
      <c r="B50" s="268" t="s">
        <v>400</v>
      </c>
      <c r="C50" s="650" t="s">
        <v>435</v>
      </c>
      <c r="D50" s="650" t="s">
        <v>435</v>
      </c>
      <c r="E50" s="650" t="s">
        <v>435</v>
      </c>
      <c r="F50" s="56">
        <v>0.996301195225331</v>
      </c>
      <c r="G50" s="650" t="s">
        <v>435</v>
      </c>
      <c r="H50" s="291">
        <v>0.996301195225331</v>
      </c>
      <c r="J50" s="504"/>
      <c r="K50" s="504"/>
      <c r="L50" s="504"/>
      <c r="M50" s="504"/>
      <c r="N50" s="504"/>
      <c r="O50" s="504"/>
      <c r="Q50" s="16"/>
      <c r="R50" s="16"/>
      <c r="S50" s="16"/>
      <c r="T50" s="16"/>
      <c r="U50" s="16"/>
      <c r="V50" s="16"/>
    </row>
    <row r="51" spans="2:22" ht="27" customHeight="1" thickTop="1" thickBot="1" x14ac:dyDescent="0.4">
      <c r="B51" s="349" t="s">
        <v>1</v>
      </c>
      <c r="C51" s="263">
        <v>0.99557100677643606</v>
      </c>
      <c r="D51" s="263">
        <v>0.99387380803248282</v>
      </c>
      <c r="E51" s="263">
        <v>0.83544195894547102</v>
      </c>
      <c r="F51" s="263">
        <v>0.8206932202404934</v>
      </c>
      <c r="G51" s="267">
        <v>0.99832012967168804</v>
      </c>
      <c r="H51" s="287">
        <v>0.87736805790039674</v>
      </c>
      <c r="J51" s="504"/>
      <c r="K51" s="504"/>
      <c r="L51" s="504"/>
      <c r="M51" s="504"/>
      <c r="N51" s="504"/>
      <c r="O51" s="504"/>
      <c r="Q51" s="16"/>
      <c r="R51" s="16"/>
      <c r="S51" s="16"/>
      <c r="T51" s="16"/>
      <c r="U51" s="16"/>
      <c r="V51" s="16"/>
    </row>
  </sheetData>
  <phoneticPr fontId="2" type="noConversion"/>
  <hyperlinks>
    <hyperlink ref="J1" location="INDICE!A1" display="VOLVER AL ÍNDICE"/>
    <hyperlink ref="J1:K1" location="INDICE!A49:N49" display="VOLVER AL ÍNDICE"/>
  </hyperlinks>
  <printOptions horizontalCentered="1"/>
  <pageMargins left="0.19685039370078741" right="0.19685039370078741" top="0.59055118110236227" bottom="0.19685039370078741" header="0" footer="0"/>
  <pageSetup paperSize="9" scale="90" orientation="portrait" horizontalDpi="4294967293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rgb="FFF1D637"/>
  </sheetPr>
  <dimension ref="A1:V28"/>
  <sheetViews>
    <sheetView showGridLines="0" zoomScaleNormal="100" workbookViewId="0"/>
  </sheetViews>
  <sheetFormatPr baseColWidth="10" defaultColWidth="9.1328125" defaultRowHeight="12.75" x14ac:dyDescent="0.35"/>
  <cols>
    <col min="1" max="1" width="1.73046875" style="6" customWidth="1"/>
    <col min="2" max="2" width="22.86328125" style="6" customWidth="1"/>
    <col min="3" max="7" width="12.265625" style="6" customWidth="1"/>
    <col min="8" max="8" width="17.73046875" style="6" customWidth="1"/>
    <col min="9" max="9" width="9.1328125" style="10" customWidth="1"/>
    <col min="10" max="11" width="10.73046875" style="6" customWidth="1"/>
    <col min="12" max="16384" width="9.1328125" style="6"/>
  </cols>
  <sheetData>
    <row r="1" spans="1:16" ht="18.399999999999999" thickTop="1" thickBot="1" x14ac:dyDescent="0.4">
      <c r="A1" s="7"/>
      <c r="B1" s="2" t="s">
        <v>53</v>
      </c>
      <c r="D1" s="603"/>
      <c r="E1" s="603"/>
      <c r="F1" s="603"/>
      <c r="G1" s="603"/>
      <c r="H1" s="603"/>
      <c r="I1" s="604"/>
      <c r="J1" s="609" t="s">
        <v>180</v>
      </c>
      <c r="K1" s="610"/>
      <c r="L1" s="603"/>
      <c r="M1" s="603"/>
      <c r="N1" s="603"/>
      <c r="O1" s="603"/>
      <c r="P1" s="603"/>
    </row>
    <row r="2" spans="1:16" ht="12" customHeight="1" thickTop="1" x14ac:dyDescent="0.35">
      <c r="A2" s="7"/>
      <c r="B2" s="2"/>
    </row>
    <row r="3" spans="1:16" ht="17.649999999999999" x14ac:dyDescent="0.35">
      <c r="A3" s="7"/>
      <c r="B3" s="2" t="s">
        <v>211</v>
      </c>
    </row>
    <row r="4" spans="1:16" ht="6" customHeight="1" x14ac:dyDescent="0.35">
      <c r="A4" s="7"/>
      <c r="B4" s="3"/>
    </row>
    <row r="5" spans="1:16" ht="15" customHeight="1" x14ac:dyDescent="0.35">
      <c r="A5" s="7"/>
      <c r="B5" s="4" t="s">
        <v>61</v>
      </c>
    </row>
    <row r="6" spans="1:16" ht="11.25" customHeight="1" thickBot="1" x14ac:dyDescent="0.4">
      <c r="A6" s="7"/>
      <c r="F6" s="576"/>
      <c r="H6" s="15" t="s">
        <v>88</v>
      </c>
      <c r="I6" s="20"/>
    </row>
    <row r="7" spans="1:16" ht="72" customHeight="1" thickBot="1" x14ac:dyDescent="0.4">
      <c r="A7" s="7"/>
      <c r="B7" s="318" t="s">
        <v>0</v>
      </c>
      <c r="C7" s="319" t="s">
        <v>155</v>
      </c>
      <c r="D7" s="343" t="s">
        <v>55</v>
      </c>
      <c r="E7" s="343" t="s">
        <v>34</v>
      </c>
      <c r="F7" s="343" t="s">
        <v>119</v>
      </c>
      <c r="G7" s="320" t="s">
        <v>54</v>
      </c>
      <c r="H7" s="247" t="s">
        <v>286</v>
      </c>
      <c r="I7" s="118"/>
    </row>
    <row r="8" spans="1:16" ht="18" customHeight="1" thickTop="1" x14ac:dyDescent="0.35">
      <c r="A8" s="7"/>
      <c r="B8" s="348" t="s">
        <v>81</v>
      </c>
      <c r="C8" s="59">
        <v>115382.97</v>
      </c>
      <c r="D8" s="59">
        <v>21245.43</v>
      </c>
      <c r="E8" s="59">
        <v>116220.68</v>
      </c>
      <c r="F8" s="333">
        <v>0.33000000000174623</v>
      </c>
      <c r="G8" s="582">
        <v>1.0000000038417056E-2</v>
      </c>
      <c r="H8" s="611">
        <v>252849.42</v>
      </c>
      <c r="I8" s="123"/>
    </row>
    <row r="9" spans="1:16" ht="18" customHeight="1" x14ac:dyDescent="0.35">
      <c r="A9" s="7"/>
      <c r="B9" s="249" t="s">
        <v>82</v>
      </c>
      <c r="C9" s="59">
        <v>51136.98</v>
      </c>
      <c r="D9" s="59">
        <v>12891.45</v>
      </c>
      <c r="E9" s="59">
        <v>44335.69</v>
      </c>
      <c r="F9" s="333">
        <v>0</v>
      </c>
      <c r="G9" s="582">
        <v>0</v>
      </c>
      <c r="H9" s="611">
        <v>108364.12</v>
      </c>
      <c r="I9" s="123"/>
    </row>
    <row r="10" spans="1:16" ht="18" customHeight="1" x14ac:dyDescent="0.35">
      <c r="A10" s="7"/>
      <c r="B10" s="249" t="s">
        <v>83</v>
      </c>
      <c r="C10" s="59">
        <v>188016.5</v>
      </c>
      <c r="D10" s="59">
        <v>44049.11</v>
      </c>
      <c r="E10" s="59">
        <v>156452.79</v>
      </c>
      <c r="F10" s="333">
        <v>79910.50999999998</v>
      </c>
      <c r="G10" s="582">
        <v>3102.4099999999744</v>
      </c>
      <c r="H10" s="611">
        <v>471531.32</v>
      </c>
      <c r="I10" s="123"/>
      <c r="J10" s="14"/>
    </row>
    <row r="11" spans="1:16" ht="18" customHeight="1" x14ac:dyDescent="0.35">
      <c r="A11" s="7"/>
      <c r="B11" s="249" t="s">
        <v>84</v>
      </c>
      <c r="C11" s="59">
        <v>53607.79</v>
      </c>
      <c r="D11" s="59">
        <v>14048.68</v>
      </c>
      <c r="E11" s="59">
        <v>93320.92</v>
      </c>
      <c r="F11" s="333">
        <v>134066.5</v>
      </c>
      <c r="G11" s="582">
        <v>0</v>
      </c>
      <c r="H11" s="611">
        <v>295043.89</v>
      </c>
      <c r="I11" s="123"/>
    </row>
    <row r="12" spans="1:16" ht="18" customHeight="1" x14ac:dyDescent="0.35">
      <c r="A12" s="7"/>
      <c r="B12" s="249" t="s">
        <v>85</v>
      </c>
      <c r="C12" s="59">
        <v>1553.29</v>
      </c>
      <c r="D12" s="59">
        <v>511.02</v>
      </c>
      <c r="E12" s="59">
        <v>130540.86</v>
      </c>
      <c r="F12" s="333">
        <v>44526.280000000013</v>
      </c>
      <c r="G12" s="582">
        <v>229.72999999998137</v>
      </c>
      <c r="H12" s="611">
        <v>177361.18</v>
      </c>
      <c r="I12" s="123"/>
    </row>
    <row r="13" spans="1:16" ht="18" customHeight="1" x14ac:dyDescent="0.35">
      <c r="A13" s="7"/>
      <c r="B13" s="249" t="s">
        <v>86</v>
      </c>
      <c r="C13" s="59">
        <v>0</v>
      </c>
      <c r="D13" s="59">
        <v>0</v>
      </c>
      <c r="E13" s="59">
        <v>128656.97</v>
      </c>
      <c r="F13" s="333">
        <v>30120.179999999993</v>
      </c>
      <c r="G13" s="582">
        <v>2118.1000000000058</v>
      </c>
      <c r="H13" s="611">
        <v>160895.25</v>
      </c>
      <c r="I13" s="123"/>
    </row>
    <row r="14" spans="1:16" ht="18" customHeight="1" thickBot="1" x14ac:dyDescent="0.4">
      <c r="A14" s="7"/>
      <c r="B14" s="268" t="s">
        <v>87</v>
      </c>
      <c r="C14" s="62">
        <v>0</v>
      </c>
      <c r="D14" s="64">
        <v>0</v>
      </c>
      <c r="E14" s="64">
        <v>118838.39</v>
      </c>
      <c r="F14" s="584">
        <v>10085.809999999998</v>
      </c>
      <c r="G14" s="585">
        <v>136.04000000000815</v>
      </c>
      <c r="H14" s="612">
        <v>129060.24</v>
      </c>
      <c r="I14" s="123"/>
    </row>
    <row r="15" spans="1:16" ht="27" customHeight="1" thickTop="1" thickBot="1" x14ac:dyDescent="0.4">
      <c r="A15" s="7"/>
      <c r="B15" s="323" t="s">
        <v>1</v>
      </c>
      <c r="C15" s="281">
        <v>409697.52999999997</v>
      </c>
      <c r="D15" s="281">
        <v>92745.690000000017</v>
      </c>
      <c r="E15" s="281">
        <v>788366.3</v>
      </c>
      <c r="F15" s="335">
        <v>298709.61</v>
      </c>
      <c r="G15" s="613">
        <v>5586.2900000000081</v>
      </c>
      <c r="H15" s="614">
        <v>1595105.42</v>
      </c>
      <c r="I15" s="124"/>
    </row>
    <row r="16" spans="1:16" ht="12" customHeight="1" x14ac:dyDescent="0.35">
      <c r="A16" s="7"/>
      <c r="B16" s="7"/>
      <c r="C16" s="17"/>
      <c r="D16" s="17"/>
      <c r="E16" s="17"/>
      <c r="F16" s="615"/>
      <c r="G16" s="615"/>
      <c r="H16" s="615"/>
      <c r="I16" s="17"/>
    </row>
    <row r="17" spans="1:22" ht="15" customHeight="1" x14ac:dyDescent="0.4">
      <c r="A17" s="7"/>
      <c r="B17" s="5" t="s">
        <v>57</v>
      </c>
      <c r="C17" s="10"/>
      <c r="D17" s="10"/>
      <c r="E17" s="10"/>
      <c r="F17" s="577"/>
      <c r="G17" s="577"/>
      <c r="H17" s="577"/>
    </row>
    <row r="18" spans="1:22" ht="11.25" customHeight="1" thickBot="1" x14ac:dyDescent="0.4">
      <c r="A18" s="7"/>
      <c r="B18" s="3"/>
      <c r="C18" s="3"/>
      <c r="G18" s="21"/>
      <c r="H18" s="21" t="s">
        <v>111</v>
      </c>
      <c r="I18" s="20"/>
    </row>
    <row r="19" spans="1:22" ht="72" customHeight="1" thickBot="1" x14ac:dyDescent="0.4">
      <c r="A19" s="7"/>
      <c r="B19" s="318" t="s">
        <v>0</v>
      </c>
      <c r="C19" s="319" t="s">
        <v>155</v>
      </c>
      <c r="D19" s="343" t="s">
        <v>55</v>
      </c>
      <c r="E19" s="343" t="s">
        <v>34</v>
      </c>
      <c r="F19" s="343" t="s">
        <v>119</v>
      </c>
      <c r="G19" s="320" t="s">
        <v>54</v>
      </c>
      <c r="H19" s="247" t="s">
        <v>286</v>
      </c>
      <c r="I19" s="118"/>
    </row>
    <row r="20" spans="1:22" ht="18" customHeight="1" thickTop="1" x14ac:dyDescent="0.35">
      <c r="A20" s="7"/>
      <c r="B20" s="348" t="s">
        <v>81</v>
      </c>
      <c r="C20" s="54">
        <v>1</v>
      </c>
      <c r="D20" s="54">
        <v>1</v>
      </c>
      <c r="E20" s="54">
        <v>0.95604513210776776</v>
      </c>
      <c r="F20" s="657" t="s">
        <v>435</v>
      </c>
      <c r="G20" s="656" t="s">
        <v>435</v>
      </c>
      <c r="H20" s="616">
        <v>0.97930487978457958</v>
      </c>
      <c r="I20" s="119"/>
      <c r="Q20" s="16"/>
      <c r="R20" s="16"/>
      <c r="S20" s="16"/>
      <c r="T20" s="16"/>
      <c r="U20" s="16"/>
      <c r="V20" s="16"/>
    </row>
    <row r="21" spans="1:22" ht="18" customHeight="1" x14ac:dyDescent="0.35">
      <c r="A21" s="7"/>
      <c r="B21" s="249" t="s">
        <v>82</v>
      </c>
      <c r="C21" s="54">
        <v>1</v>
      </c>
      <c r="D21" s="54">
        <v>1</v>
      </c>
      <c r="E21" s="54">
        <v>0.88788883208037517</v>
      </c>
      <c r="F21" s="653" t="s">
        <v>435</v>
      </c>
      <c r="G21" s="652" t="s">
        <v>435</v>
      </c>
      <c r="H21" s="616">
        <v>0.95085530289196962</v>
      </c>
      <c r="I21" s="119"/>
      <c r="Q21" s="16"/>
      <c r="R21" s="16"/>
      <c r="S21" s="16"/>
      <c r="T21" s="16"/>
      <c r="U21" s="16"/>
      <c r="V21" s="16"/>
    </row>
    <row r="22" spans="1:22" ht="18" customHeight="1" x14ac:dyDescent="0.35">
      <c r="A22" s="7"/>
      <c r="B22" s="249" t="s">
        <v>83</v>
      </c>
      <c r="C22" s="54">
        <v>0.99498876608088849</v>
      </c>
      <c r="D22" s="54">
        <v>0.9936921269795006</v>
      </c>
      <c r="E22" s="54">
        <v>0.76317462494745802</v>
      </c>
      <c r="F22" s="588">
        <v>0.99986649346268397</v>
      </c>
      <c r="G22" s="617">
        <v>1</v>
      </c>
      <c r="H22" s="616">
        <v>0.90449780236978794</v>
      </c>
      <c r="I22" s="119"/>
      <c r="Q22" s="16"/>
      <c r="R22" s="16"/>
      <c r="S22" s="16"/>
      <c r="T22" s="16"/>
      <c r="U22" s="16"/>
      <c r="V22" s="16"/>
    </row>
    <row r="23" spans="1:22" ht="18" customHeight="1" x14ac:dyDescent="0.35">
      <c r="A23" s="7"/>
      <c r="B23" s="249" t="s">
        <v>84</v>
      </c>
      <c r="C23" s="54">
        <v>0.98392760226175024</v>
      </c>
      <c r="D23" s="54">
        <v>0.97963492792905249</v>
      </c>
      <c r="E23" s="54">
        <v>0.78212075500225076</v>
      </c>
      <c r="F23" s="588">
        <v>0.67674400655530531</v>
      </c>
      <c r="G23" s="652" t="s">
        <v>435</v>
      </c>
      <c r="H23" s="616">
        <v>0.76387325339177881</v>
      </c>
      <c r="I23" s="119"/>
      <c r="Q23" s="16"/>
      <c r="R23" s="16"/>
      <c r="S23" s="16"/>
      <c r="T23" s="16"/>
      <c r="U23" s="16"/>
      <c r="V23" s="16"/>
    </row>
    <row r="24" spans="1:22" ht="18" customHeight="1" x14ac:dyDescent="0.35">
      <c r="A24" s="7"/>
      <c r="B24" s="249" t="s">
        <v>85</v>
      </c>
      <c r="C24" s="54">
        <v>1</v>
      </c>
      <c r="D24" s="54">
        <v>1</v>
      </c>
      <c r="E24" s="54">
        <v>0.81245541840524904</v>
      </c>
      <c r="F24" s="588">
        <v>0.98775003333075251</v>
      </c>
      <c r="G24" s="617">
        <v>1</v>
      </c>
      <c r="H24" s="616">
        <v>0.85250526539625515</v>
      </c>
      <c r="I24" s="119"/>
      <c r="Q24" s="16"/>
      <c r="R24" s="16"/>
      <c r="S24" s="16"/>
      <c r="T24" s="16"/>
      <c r="U24" s="16"/>
      <c r="V24" s="16"/>
    </row>
    <row r="25" spans="1:22" ht="18" customHeight="1" x14ac:dyDescent="0.35">
      <c r="A25" s="7"/>
      <c r="B25" s="249" t="s">
        <v>86</v>
      </c>
      <c r="C25" s="653" t="s">
        <v>435</v>
      </c>
      <c r="D25" s="653" t="s">
        <v>435</v>
      </c>
      <c r="E25" s="54">
        <v>0.83497308663773417</v>
      </c>
      <c r="F25" s="588">
        <v>0.99322520257617131</v>
      </c>
      <c r="G25" s="617">
        <v>0.99733961153620054</v>
      </c>
      <c r="H25" s="616">
        <v>0.86254932397242234</v>
      </c>
      <c r="I25" s="119"/>
      <c r="Q25" s="16"/>
      <c r="R25" s="16"/>
      <c r="S25" s="16"/>
      <c r="T25" s="16"/>
      <c r="U25" s="16"/>
      <c r="V25" s="16"/>
    </row>
    <row r="26" spans="1:22" ht="18" customHeight="1" thickBot="1" x14ac:dyDescent="0.4">
      <c r="A26" s="7"/>
      <c r="B26" s="268" t="s">
        <v>87</v>
      </c>
      <c r="C26" s="654" t="s">
        <v>435</v>
      </c>
      <c r="D26" s="655" t="s">
        <v>435</v>
      </c>
      <c r="E26" s="56">
        <v>0.89302566363887481</v>
      </c>
      <c r="F26" s="590">
        <v>0.95700693904777578</v>
      </c>
      <c r="G26" s="618">
        <v>0.97324366862218692</v>
      </c>
      <c r="H26" s="619">
        <v>0.89779431421643452</v>
      </c>
      <c r="I26" s="119"/>
      <c r="Q26" s="16"/>
      <c r="R26" s="16"/>
      <c r="S26" s="16"/>
      <c r="T26" s="16"/>
      <c r="U26" s="16"/>
      <c r="V26" s="16"/>
    </row>
    <row r="27" spans="1:22" ht="27" customHeight="1" thickTop="1" thickBot="1" x14ac:dyDescent="0.4">
      <c r="A27" s="7"/>
      <c r="B27" s="323" t="s">
        <v>1</v>
      </c>
      <c r="C27" s="263">
        <v>0.99557100666881071</v>
      </c>
      <c r="D27" s="263">
        <v>0.99387391585016982</v>
      </c>
      <c r="E27" s="263">
        <v>0.83544196779875735</v>
      </c>
      <c r="F27" s="620">
        <v>0.82069313781664988</v>
      </c>
      <c r="G27" s="621">
        <v>0.99832013567585931</v>
      </c>
      <c r="H27" s="622">
        <v>0.87736805307454191</v>
      </c>
      <c r="I27" s="120"/>
      <c r="Q27" s="16"/>
      <c r="R27" s="16"/>
      <c r="S27" s="16"/>
      <c r="T27" s="16"/>
      <c r="U27" s="16"/>
      <c r="V27" s="16"/>
    </row>
    <row r="28" spans="1:22" ht="15" customHeight="1" x14ac:dyDescent="0.35">
      <c r="F28" s="576"/>
      <c r="G28" s="576"/>
      <c r="H28" s="576"/>
    </row>
  </sheetData>
  <phoneticPr fontId="2" type="noConversion"/>
  <hyperlinks>
    <hyperlink ref="J1" location="INDICE!A1" display="VOLVER AL ÍNDICE"/>
    <hyperlink ref="J1:K1" location="INDICE!A49:N49" display="VOLVER AL ÍNDICE"/>
  </hyperlinks>
  <printOptions horizontalCentered="1"/>
  <pageMargins left="0.19685039370078741" right="0.19685039370078741" top="0.59055118110236227" bottom="0.39370078740157483" header="0" footer="0"/>
  <pageSetup paperSize="9" scale="90" orientation="portrait" horizontalDpi="4294967293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F1D637"/>
  </sheetPr>
  <dimension ref="A1:V42"/>
  <sheetViews>
    <sheetView showGridLines="0" zoomScaleNormal="100" workbookViewId="0"/>
  </sheetViews>
  <sheetFormatPr baseColWidth="10" defaultColWidth="9.1328125" defaultRowHeight="12.75" x14ac:dyDescent="0.35"/>
  <cols>
    <col min="1" max="1" width="1.73046875" style="6" customWidth="1"/>
    <col min="2" max="2" width="24.73046875" style="6" customWidth="1"/>
    <col min="3" max="7" width="12.73046875" style="6" customWidth="1"/>
    <col min="8" max="8" width="15.86328125" style="6" customWidth="1"/>
    <col min="9" max="9" width="7.73046875" style="10" customWidth="1"/>
    <col min="10" max="11" width="10.59765625" style="6" customWidth="1"/>
    <col min="12" max="16384" width="9.1328125" style="6"/>
  </cols>
  <sheetData>
    <row r="1" spans="1:16" ht="18.399999999999999" thickTop="1" thickBot="1" x14ac:dyDescent="0.4">
      <c r="A1" s="7"/>
      <c r="B1" s="2" t="s">
        <v>53</v>
      </c>
      <c r="D1" s="603"/>
      <c r="E1" s="603"/>
      <c r="F1" s="603"/>
      <c r="G1" s="603"/>
      <c r="H1" s="603"/>
      <c r="I1" s="604"/>
      <c r="J1" s="609" t="s">
        <v>180</v>
      </c>
      <c r="K1" s="610"/>
      <c r="L1" s="603"/>
      <c r="M1" s="603"/>
      <c r="N1" s="603"/>
      <c r="O1" s="603"/>
      <c r="P1" s="603"/>
    </row>
    <row r="2" spans="1:16" ht="12" customHeight="1" thickTop="1" x14ac:dyDescent="0.35">
      <c r="A2" s="7"/>
      <c r="B2" s="2"/>
    </row>
    <row r="3" spans="1:16" ht="17.649999999999999" x14ac:dyDescent="0.35">
      <c r="A3" s="7"/>
      <c r="B3" s="2" t="s">
        <v>213</v>
      </c>
    </row>
    <row r="4" spans="1:16" ht="6" customHeight="1" x14ac:dyDescent="0.35">
      <c r="A4" s="7"/>
      <c r="B4" s="3"/>
      <c r="F4" s="11"/>
    </row>
    <row r="5" spans="1:16" ht="15" customHeight="1" x14ac:dyDescent="0.35">
      <c r="A5" s="7"/>
      <c r="B5" s="4" t="s">
        <v>61</v>
      </c>
    </row>
    <row r="6" spans="1:16" ht="11.25" customHeight="1" thickBot="1" x14ac:dyDescent="0.4">
      <c r="A6" s="7"/>
      <c r="H6" s="15" t="s">
        <v>88</v>
      </c>
      <c r="I6" s="20"/>
    </row>
    <row r="7" spans="1:16" ht="60" customHeight="1" thickBot="1" x14ac:dyDescent="0.4">
      <c r="A7" s="7"/>
      <c r="B7" s="244" t="s">
        <v>2</v>
      </c>
      <c r="C7" s="319" t="s">
        <v>155</v>
      </c>
      <c r="D7" s="343" t="s">
        <v>55</v>
      </c>
      <c r="E7" s="343" t="s">
        <v>34</v>
      </c>
      <c r="F7" s="343" t="s">
        <v>119</v>
      </c>
      <c r="G7" s="320" t="s">
        <v>54</v>
      </c>
      <c r="H7" s="247" t="s">
        <v>286</v>
      </c>
      <c r="I7" s="118"/>
    </row>
    <row r="8" spans="1:16" ht="18" customHeight="1" thickTop="1" x14ac:dyDescent="0.35">
      <c r="A8" s="7"/>
      <c r="B8" s="248" t="s">
        <v>89</v>
      </c>
      <c r="C8" s="59">
        <v>409697.52999999997</v>
      </c>
      <c r="D8" s="59">
        <v>92745.690000000017</v>
      </c>
      <c r="E8" s="59">
        <v>788366.3</v>
      </c>
      <c r="F8" s="59">
        <v>298709.61</v>
      </c>
      <c r="G8" s="65">
        <v>5586.2900000000081</v>
      </c>
      <c r="H8" s="288">
        <v>1595105.42</v>
      </c>
      <c r="I8" s="123"/>
    </row>
    <row r="9" spans="1:16" ht="18" customHeight="1" x14ac:dyDescent="0.35">
      <c r="A9" s="7"/>
      <c r="B9" s="249" t="s">
        <v>90</v>
      </c>
      <c r="C9" s="59">
        <v>341081.71</v>
      </c>
      <c r="D9" s="59">
        <v>93359.87</v>
      </c>
      <c r="E9" s="59">
        <v>0</v>
      </c>
      <c r="F9" s="59">
        <v>476.67</v>
      </c>
      <c r="G9" s="61">
        <v>1.0000000009313226E-2</v>
      </c>
      <c r="H9" s="288">
        <v>434918.26</v>
      </c>
      <c r="I9" s="123"/>
    </row>
    <row r="10" spans="1:16" ht="18" customHeight="1" x14ac:dyDescent="0.35">
      <c r="A10" s="7"/>
      <c r="B10" s="249" t="s">
        <v>91</v>
      </c>
      <c r="C10" s="59">
        <v>5082202.49</v>
      </c>
      <c r="D10" s="59">
        <v>1314107.24</v>
      </c>
      <c r="E10" s="59">
        <v>0</v>
      </c>
      <c r="F10" s="59">
        <v>265104.65000000002</v>
      </c>
      <c r="G10" s="61">
        <v>-71.320000001229346</v>
      </c>
      <c r="H10" s="288">
        <v>6661343.0599999996</v>
      </c>
      <c r="I10" s="123"/>
    </row>
    <row r="11" spans="1:16" ht="18" customHeight="1" x14ac:dyDescent="0.35">
      <c r="A11" s="7"/>
      <c r="B11" s="249" t="s">
        <v>99</v>
      </c>
      <c r="C11" s="59">
        <v>19535.97</v>
      </c>
      <c r="D11" s="59">
        <v>4173.3999999999996</v>
      </c>
      <c r="E11" s="59">
        <v>0</v>
      </c>
      <c r="F11" s="59">
        <v>0</v>
      </c>
      <c r="G11" s="61">
        <v>0</v>
      </c>
      <c r="H11" s="288">
        <v>23709.37</v>
      </c>
      <c r="I11" s="123"/>
    </row>
    <row r="12" spans="1:16" ht="18" customHeight="1" thickBot="1" x14ac:dyDescent="0.4">
      <c r="A12" s="7"/>
      <c r="B12" s="250" t="s">
        <v>100</v>
      </c>
      <c r="C12" s="62">
        <v>0</v>
      </c>
      <c r="D12" s="64">
        <v>23970.73</v>
      </c>
      <c r="E12" s="64">
        <v>0</v>
      </c>
      <c r="F12" s="64">
        <v>638683.36</v>
      </c>
      <c r="G12" s="63">
        <v>0</v>
      </c>
      <c r="H12" s="289">
        <v>662654.09</v>
      </c>
      <c r="I12" s="123"/>
    </row>
    <row r="13" spans="1:16" ht="27" customHeight="1" thickTop="1" thickBot="1" x14ac:dyDescent="0.4">
      <c r="A13" s="7"/>
      <c r="B13" s="323" t="s">
        <v>92</v>
      </c>
      <c r="C13" s="281">
        <v>5852517.7000000002</v>
      </c>
      <c r="D13" s="281">
        <v>1528356.93</v>
      </c>
      <c r="E13" s="281">
        <v>788366.3</v>
      </c>
      <c r="F13" s="281">
        <v>1202974.29</v>
      </c>
      <c r="G13" s="282">
        <v>5514.9799999987881</v>
      </c>
      <c r="H13" s="286">
        <v>9377730.1999999993</v>
      </c>
      <c r="I13" s="124"/>
    </row>
    <row r="14" spans="1:16" ht="12" customHeight="1" x14ac:dyDescent="0.35">
      <c r="A14" s="7"/>
      <c r="B14" s="7"/>
      <c r="C14" s="17"/>
      <c r="D14" s="17"/>
      <c r="E14" s="17"/>
      <c r="F14" s="17"/>
      <c r="G14" s="17"/>
      <c r="H14" s="17"/>
      <c r="I14" s="17"/>
    </row>
    <row r="15" spans="1:16" ht="15" customHeight="1" x14ac:dyDescent="0.4">
      <c r="A15" s="7"/>
      <c r="B15" s="5" t="s">
        <v>50</v>
      </c>
      <c r="C15" s="10"/>
      <c r="D15" s="10"/>
      <c r="E15" s="10"/>
      <c r="F15" s="10"/>
      <c r="G15" s="10"/>
      <c r="H15" s="10"/>
    </row>
    <row r="16" spans="1:16" ht="11.25" customHeight="1" thickBot="1" x14ac:dyDescent="0.4">
      <c r="A16" s="7"/>
      <c r="B16" s="3"/>
      <c r="C16" s="3"/>
      <c r="G16" s="21"/>
      <c r="H16" s="21" t="s">
        <v>111</v>
      </c>
      <c r="I16" s="20"/>
    </row>
    <row r="17" spans="1:22" ht="60" customHeight="1" thickBot="1" x14ac:dyDescent="0.4">
      <c r="A17" s="7"/>
      <c r="B17" s="244" t="s">
        <v>2</v>
      </c>
      <c r="C17" s="319" t="s">
        <v>155</v>
      </c>
      <c r="D17" s="343" t="s">
        <v>55</v>
      </c>
      <c r="E17" s="343" t="s">
        <v>34</v>
      </c>
      <c r="F17" s="343" t="s">
        <v>119</v>
      </c>
      <c r="G17" s="320" t="s">
        <v>54</v>
      </c>
      <c r="H17" s="247" t="s">
        <v>286</v>
      </c>
      <c r="I17" s="118"/>
    </row>
    <row r="18" spans="1:22" ht="18" customHeight="1" thickTop="1" x14ac:dyDescent="0.35">
      <c r="A18" s="7"/>
      <c r="B18" s="248" t="s">
        <v>89</v>
      </c>
      <c r="C18" s="54">
        <v>0.99557100666881071</v>
      </c>
      <c r="D18" s="54">
        <v>0.99387391585016982</v>
      </c>
      <c r="E18" s="54">
        <v>0.83544196779875735</v>
      </c>
      <c r="F18" s="54">
        <v>0.82069313781664988</v>
      </c>
      <c r="G18" s="60">
        <v>0.99832013567585931</v>
      </c>
      <c r="H18" s="264">
        <v>0.87736805307454191</v>
      </c>
      <c r="I18" s="119"/>
      <c r="J18" s="504"/>
      <c r="K18" s="504"/>
      <c r="L18" s="504"/>
      <c r="M18" s="504"/>
      <c r="N18" s="504"/>
      <c r="O18" s="504"/>
      <c r="Q18" s="16"/>
      <c r="R18" s="16"/>
      <c r="S18" s="16"/>
      <c r="T18" s="16"/>
      <c r="U18" s="16"/>
      <c r="V18" s="16"/>
    </row>
    <row r="19" spans="1:22" ht="18" customHeight="1" x14ac:dyDescent="0.35">
      <c r="A19" s="7"/>
      <c r="B19" s="249" t="s">
        <v>90</v>
      </c>
      <c r="C19" s="54">
        <v>0.98897900520716253</v>
      </c>
      <c r="D19" s="54">
        <v>0.98751953807376502</v>
      </c>
      <c r="E19" s="650" t="s">
        <v>435</v>
      </c>
      <c r="F19" s="54">
        <v>1</v>
      </c>
      <c r="G19" s="660" t="s">
        <v>435</v>
      </c>
      <c r="H19" s="264">
        <v>0.98867729011772731</v>
      </c>
      <c r="I19" s="119"/>
      <c r="J19" s="504"/>
      <c r="K19" s="504"/>
      <c r="L19" s="504"/>
      <c r="M19" s="504"/>
      <c r="N19" s="504"/>
      <c r="O19" s="504"/>
      <c r="Q19" s="16"/>
      <c r="R19" s="16"/>
      <c r="S19" s="16"/>
      <c r="T19" s="16"/>
      <c r="U19" s="16"/>
      <c r="V19" s="16"/>
    </row>
    <row r="20" spans="1:22" ht="18" customHeight="1" x14ac:dyDescent="0.35">
      <c r="A20" s="7"/>
      <c r="B20" s="249" t="s">
        <v>91</v>
      </c>
      <c r="C20" s="54">
        <v>0.97281199119684247</v>
      </c>
      <c r="D20" s="54">
        <v>0.96355146350899801</v>
      </c>
      <c r="E20" s="650" t="s">
        <v>435</v>
      </c>
      <c r="F20" s="54">
        <v>0.99254247144281504</v>
      </c>
      <c r="G20" s="55">
        <v>0.99985980654920581</v>
      </c>
      <c r="H20" s="264">
        <v>0.97173809492862706</v>
      </c>
      <c r="I20" s="119"/>
      <c r="J20" s="504"/>
      <c r="K20" s="504"/>
      <c r="L20" s="504"/>
      <c r="M20" s="504"/>
      <c r="N20" s="504"/>
      <c r="O20" s="504"/>
      <c r="Q20" s="16"/>
      <c r="R20" s="16"/>
      <c r="S20" s="16"/>
      <c r="T20" s="16"/>
      <c r="U20" s="16"/>
      <c r="V20" s="16"/>
    </row>
    <row r="21" spans="1:22" ht="18" customHeight="1" x14ac:dyDescent="0.35">
      <c r="A21" s="7"/>
      <c r="B21" s="249" t="s">
        <v>99</v>
      </c>
      <c r="C21" s="54">
        <v>1</v>
      </c>
      <c r="D21" s="54">
        <v>1</v>
      </c>
      <c r="E21" s="650" t="s">
        <v>435</v>
      </c>
      <c r="F21" s="650" t="s">
        <v>435</v>
      </c>
      <c r="G21" s="660" t="s">
        <v>435</v>
      </c>
      <c r="H21" s="264">
        <v>1</v>
      </c>
      <c r="I21" s="119"/>
      <c r="J21" s="504"/>
      <c r="K21" s="504"/>
      <c r="L21" s="504"/>
      <c r="M21" s="504"/>
      <c r="N21" s="504"/>
      <c r="O21" s="504"/>
      <c r="Q21" s="16"/>
      <c r="R21" s="16"/>
      <c r="S21" s="16"/>
      <c r="T21" s="16"/>
      <c r="U21" s="16"/>
      <c r="V21" s="16"/>
    </row>
    <row r="22" spans="1:22" ht="18" customHeight="1" thickBot="1" x14ac:dyDescent="0.4">
      <c r="A22" s="7"/>
      <c r="B22" s="250" t="s">
        <v>100</v>
      </c>
      <c r="C22" s="658" t="s">
        <v>435</v>
      </c>
      <c r="D22" s="56">
        <v>0.8587694999584421</v>
      </c>
      <c r="E22" s="659" t="s">
        <v>435</v>
      </c>
      <c r="F22" s="56">
        <v>1</v>
      </c>
      <c r="G22" s="661" t="s">
        <v>436</v>
      </c>
      <c r="H22" s="265">
        <v>0.99408615026091351</v>
      </c>
      <c r="I22" s="119"/>
      <c r="J22" s="504"/>
      <c r="K22" s="504"/>
      <c r="L22" s="504"/>
      <c r="M22" s="504"/>
      <c r="N22" s="504"/>
      <c r="O22" s="504"/>
      <c r="Q22" s="16"/>
      <c r="R22" s="16"/>
      <c r="S22" s="16"/>
      <c r="T22" s="16"/>
      <c r="U22" s="16"/>
      <c r="V22" s="16"/>
    </row>
    <row r="23" spans="1:22" ht="27" customHeight="1" thickTop="1" thickBot="1" x14ac:dyDescent="0.4">
      <c r="A23" s="7"/>
      <c r="B23" s="323" t="s">
        <v>92</v>
      </c>
      <c r="C23" s="263">
        <v>0.97539069145571167</v>
      </c>
      <c r="D23" s="263">
        <v>0.96501816033007437</v>
      </c>
      <c r="E23" s="263">
        <v>0.83544196779875735</v>
      </c>
      <c r="F23" s="263">
        <v>0.94705314965630871</v>
      </c>
      <c r="G23" s="267">
        <v>0.99830025867182948</v>
      </c>
      <c r="H23" s="266">
        <v>0.95658495669755084</v>
      </c>
      <c r="I23" s="120"/>
    </row>
    <row r="24" spans="1:22" ht="18" customHeight="1" x14ac:dyDescent="0.35"/>
    <row r="25" spans="1:22" ht="17.649999999999999" x14ac:dyDescent="0.35">
      <c r="B25" s="2" t="s">
        <v>212</v>
      </c>
    </row>
    <row r="26" spans="1:22" ht="6" customHeight="1" x14ac:dyDescent="0.35">
      <c r="B26" s="3"/>
    </row>
    <row r="27" spans="1:22" ht="15" customHeight="1" x14ac:dyDescent="0.35">
      <c r="B27" s="4" t="s">
        <v>61</v>
      </c>
    </row>
    <row r="28" spans="1:22" ht="11.25" customHeight="1" thickBot="1" x14ac:dyDescent="0.4">
      <c r="H28" s="15" t="s">
        <v>88</v>
      </c>
    </row>
    <row r="29" spans="1:22" ht="60" customHeight="1" thickBot="1" x14ac:dyDescent="0.4">
      <c r="B29" s="318" t="s">
        <v>24</v>
      </c>
      <c r="C29" s="319" t="s">
        <v>155</v>
      </c>
      <c r="D29" s="343" t="s">
        <v>55</v>
      </c>
      <c r="E29" s="343" t="s">
        <v>34</v>
      </c>
      <c r="F29" s="343" t="s">
        <v>119</v>
      </c>
      <c r="G29" s="320" t="s">
        <v>54</v>
      </c>
      <c r="H29" s="247" t="s">
        <v>286</v>
      </c>
    </row>
    <row r="30" spans="1:22" ht="18" customHeight="1" thickTop="1" x14ac:dyDescent="0.35">
      <c r="B30" s="248" t="s">
        <v>21</v>
      </c>
      <c r="C30" s="59">
        <v>409697.54000000004</v>
      </c>
      <c r="D30" s="59">
        <v>92745.67</v>
      </c>
      <c r="E30" s="59">
        <v>732981.70000000019</v>
      </c>
      <c r="F30" s="59">
        <v>298314.67000000004</v>
      </c>
      <c r="G30" s="65">
        <v>5586.2699999999604</v>
      </c>
      <c r="H30" s="288">
        <v>1539325.85</v>
      </c>
    </row>
    <row r="31" spans="1:22" ht="18" customHeight="1" x14ac:dyDescent="0.35">
      <c r="B31" s="249" t="s">
        <v>22</v>
      </c>
      <c r="C31" s="59">
        <v>0</v>
      </c>
      <c r="D31" s="59">
        <v>0</v>
      </c>
      <c r="E31" s="59">
        <v>36660.25</v>
      </c>
      <c r="F31" s="59">
        <v>10.44999999999709</v>
      </c>
      <c r="G31" s="61">
        <v>0</v>
      </c>
      <c r="H31" s="288">
        <v>36670.699999999997</v>
      </c>
    </row>
    <row r="32" spans="1:22" ht="18" customHeight="1" thickBot="1" x14ac:dyDescent="0.4">
      <c r="B32" s="268" t="s">
        <v>23</v>
      </c>
      <c r="C32" s="62">
        <v>0</v>
      </c>
      <c r="D32" s="64">
        <v>0</v>
      </c>
      <c r="E32" s="64">
        <v>18724.349999999999</v>
      </c>
      <c r="F32" s="64">
        <v>384.52000000000044</v>
      </c>
      <c r="G32" s="63">
        <v>0</v>
      </c>
      <c r="H32" s="289">
        <v>19108.87</v>
      </c>
    </row>
    <row r="33" spans="2:22" ht="27" customHeight="1" thickTop="1" thickBot="1" x14ac:dyDescent="0.4">
      <c r="B33" s="323" t="s">
        <v>1</v>
      </c>
      <c r="C33" s="281">
        <v>409697.54000000004</v>
      </c>
      <c r="D33" s="281">
        <v>92745.67</v>
      </c>
      <c r="E33" s="281">
        <v>788366.30000000016</v>
      </c>
      <c r="F33" s="281">
        <v>298709.64</v>
      </c>
      <c r="G33" s="282">
        <v>5586.2699999999604</v>
      </c>
      <c r="H33" s="286">
        <v>1595105.4200000002</v>
      </c>
    </row>
    <row r="34" spans="2:22" x14ac:dyDescent="0.35">
      <c r="B34" s="7"/>
      <c r="C34" s="17"/>
      <c r="D34" s="17"/>
      <c r="E34" s="17"/>
      <c r="F34" s="17"/>
      <c r="G34" s="17"/>
      <c r="H34" s="17"/>
    </row>
    <row r="35" spans="2:22" ht="15" x14ac:dyDescent="0.4">
      <c r="B35" s="5" t="s">
        <v>58</v>
      </c>
      <c r="C35" s="10"/>
      <c r="D35" s="10"/>
      <c r="E35" s="10"/>
      <c r="F35" s="10"/>
      <c r="G35" s="10"/>
      <c r="H35" s="10"/>
    </row>
    <row r="36" spans="2:22" ht="15.4" thickBot="1" x14ac:dyDescent="0.4">
      <c r="B36" s="3"/>
      <c r="C36" s="3"/>
      <c r="G36" s="21"/>
      <c r="H36" s="21" t="s">
        <v>111</v>
      </c>
    </row>
    <row r="37" spans="2:22" ht="60" customHeight="1" thickBot="1" x14ac:dyDescent="0.4">
      <c r="B37" s="318" t="s">
        <v>24</v>
      </c>
      <c r="C37" s="319" t="s">
        <v>155</v>
      </c>
      <c r="D37" s="343" t="s">
        <v>55</v>
      </c>
      <c r="E37" s="343" t="s">
        <v>34</v>
      </c>
      <c r="F37" s="343" t="s">
        <v>119</v>
      </c>
      <c r="G37" s="320" t="s">
        <v>54</v>
      </c>
      <c r="H37" s="247" t="s">
        <v>286</v>
      </c>
      <c r="J37" s="662"/>
      <c r="K37" s="662"/>
      <c r="L37" s="662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2:22" ht="18" customHeight="1" thickTop="1" x14ac:dyDescent="0.35">
      <c r="B38" s="248" t="s">
        <v>21</v>
      </c>
      <c r="C38" s="54">
        <f>C30/'Anexo 2.17. -2.18.'!C30</f>
        <v>0.99557100677643606</v>
      </c>
      <c r="D38" s="54">
        <f>D30/'Anexo 2.17. -2.18.'!D30</f>
        <v>0.99387380803248282</v>
      </c>
      <c r="E38" s="54">
        <f>E30/'Anexo 2.17. -2.18.'!E30</f>
        <v>0.8384022860747149</v>
      </c>
      <c r="F38" s="54">
        <f>F30/'Anexo 2.17. -2.18.'!F30</f>
        <v>0.82050346400187135</v>
      </c>
      <c r="G38" s="60">
        <f>G30/'Anexo 2.17. -2.18.'!G30</f>
        <v>0.99832012967168804</v>
      </c>
      <c r="H38" s="264">
        <f>H30/'Anexo 2.17. -2.18.'!H30</f>
        <v>0.8804859644926275</v>
      </c>
      <c r="J38" s="663"/>
      <c r="K38" s="663"/>
      <c r="L38" s="663"/>
      <c r="M38" s="663"/>
      <c r="N38" s="663"/>
      <c r="O38" s="663"/>
      <c r="P38" s="663"/>
      <c r="Q38" s="664"/>
      <c r="R38" s="664"/>
      <c r="S38" s="664"/>
      <c r="T38" s="664"/>
      <c r="U38" s="664"/>
      <c r="V38" s="664"/>
    </row>
    <row r="39" spans="2:22" ht="18" customHeight="1" x14ac:dyDescent="0.35">
      <c r="B39" s="249" t="s">
        <v>22</v>
      </c>
      <c r="C39" s="54" t="s">
        <v>435</v>
      </c>
      <c r="D39" s="650" t="s">
        <v>435</v>
      </c>
      <c r="E39" s="54">
        <f>E31/'Anexo 2.17. -2.18.'!E31</f>
        <v>0.77248558289602998</v>
      </c>
      <c r="F39" s="54">
        <f>F31/'Anexo 2.17. -2.18.'!F31</f>
        <v>0.99999999999930378</v>
      </c>
      <c r="G39" s="660" t="s">
        <v>435</v>
      </c>
      <c r="H39" s="264">
        <f>H31/'Anexo 2.17. -2.18.'!H31</f>
        <v>0.77253566984221145</v>
      </c>
      <c r="J39" s="663"/>
      <c r="K39" s="663"/>
      <c r="L39" s="663"/>
      <c r="M39" s="663"/>
      <c r="N39" s="663"/>
      <c r="O39" s="663"/>
      <c r="P39" s="10"/>
      <c r="Q39" s="664"/>
      <c r="R39" s="664"/>
      <c r="S39" s="664"/>
      <c r="T39" s="664"/>
      <c r="U39" s="664"/>
      <c r="V39" s="664"/>
    </row>
    <row r="40" spans="2:22" ht="18" customHeight="1" thickBot="1" x14ac:dyDescent="0.4">
      <c r="B40" s="268" t="s">
        <v>23</v>
      </c>
      <c r="C40" s="658" t="s">
        <v>435</v>
      </c>
      <c r="D40" s="659" t="s">
        <v>435</v>
      </c>
      <c r="E40" s="56">
        <f>E32/'Anexo 2.17. -2.18.'!E32</f>
        <v>0.8536627620972429</v>
      </c>
      <c r="F40" s="56">
        <f>F32/'Anexo 2.17. -2.18.'!F32</f>
        <v>0.99423400129282591</v>
      </c>
      <c r="G40" s="661" t="s">
        <v>436</v>
      </c>
      <c r="H40" s="265">
        <f>H32/'Anexo 2.17. -2.18.'!H32</f>
        <v>0.85609841547465859</v>
      </c>
      <c r="J40" s="663"/>
      <c r="K40" s="663"/>
      <c r="L40" s="663"/>
      <c r="M40" s="663"/>
      <c r="N40" s="663"/>
      <c r="O40" s="663"/>
      <c r="P40" s="10"/>
      <c r="Q40" s="664"/>
      <c r="R40" s="664"/>
      <c r="S40" s="664"/>
      <c r="T40" s="664"/>
      <c r="U40" s="664"/>
      <c r="V40" s="664"/>
    </row>
    <row r="41" spans="2:22" ht="27" customHeight="1" thickTop="1" thickBot="1" x14ac:dyDescent="0.4">
      <c r="B41" s="323" t="s">
        <v>1</v>
      </c>
      <c r="C41" s="263">
        <f>C33/'Anexo 2.17. -2.18.'!C33</f>
        <v>0.99557100677643606</v>
      </c>
      <c r="D41" s="263">
        <f>D33/'Anexo 2.17. -2.18.'!D33</f>
        <v>0.99387380803248282</v>
      </c>
      <c r="E41" s="263">
        <f>E33/'Anexo 2.17. -2.18.'!E33</f>
        <v>0.83544195894547102</v>
      </c>
      <c r="F41" s="263">
        <f>F33/'Anexo 2.17. -2.18.'!F33</f>
        <v>0.8206932202404934</v>
      </c>
      <c r="G41" s="267">
        <f>G33/'Anexo 2.17. -2.18.'!G33</f>
        <v>0.99832012967168804</v>
      </c>
      <c r="H41" s="266">
        <f>H33/'Anexo 2.17. -2.18.'!H33</f>
        <v>0.87736805790039674</v>
      </c>
      <c r="J41" s="663"/>
      <c r="K41" s="663"/>
      <c r="L41" s="663"/>
      <c r="M41" s="663"/>
      <c r="N41" s="663"/>
      <c r="O41" s="663"/>
      <c r="P41" s="10"/>
      <c r="Q41" s="664"/>
      <c r="R41" s="664"/>
      <c r="S41" s="664"/>
      <c r="T41" s="664"/>
      <c r="U41" s="664"/>
      <c r="V41" s="664"/>
    </row>
    <row r="42" spans="2:22" x14ac:dyDescent="0.35">
      <c r="Q42" s="16"/>
      <c r="R42" s="16"/>
      <c r="S42" s="16"/>
      <c r="T42" s="16"/>
      <c r="U42" s="16"/>
      <c r="V42" s="16"/>
    </row>
  </sheetData>
  <phoneticPr fontId="2" type="noConversion"/>
  <hyperlinks>
    <hyperlink ref="J1" location="INDICE!A1" display="VOLVER AL ÍNDICE"/>
    <hyperlink ref="J1:K1" location="INDICE!A49:N49" display="VOLVER AL ÍNDICE"/>
  </hyperlinks>
  <printOptions horizontalCentered="1"/>
  <pageMargins left="0.39370078740157483" right="0.39370078740157483" top="0.59055118110236227" bottom="0.19685039370078741" header="0" footer="0"/>
  <pageSetup paperSize="9" scale="90" orientation="portrait" horizontalDpi="4294967293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rgb="FFF1D637"/>
  </sheetPr>
  <dimension ref="A1:P51"/>
  <sheetViews>
    <sheetView showGridLines="0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15.86328125" style="6" customWidth="1"/>
    <col min="3" max="6" width="10.73046875" style="6" customWidth="1"/>
    <col min="7" max="7" width="23.3984375" style="6" bestFit="1" customWidth="1"/>
    <col min="8" max="8" width="10.73046875" style="6" customWidth="1"/>
    <col min="9" max="9" width="16.86328125" style="6" customWidth="1"/>
    <col min="10" max="10" width="15.1328125" style="6" customWidth="1"/>
    <col min="11" max="11" width="8.73046875" style="10" customWidth="1"/>
    <col min="12" max="16384" width="9.1328125" style="6"/>
  </cols>
  <sheetData>
    <row r="1" spans="1:16" ht="18.399999999999999" thickTop="1" thickBot="1" x14ac:dyDescent="0.45">
      <c r="A1" s="7"/>
      <c r="B1" s="2" t="s">
        <v>51</v>
      </c>
      <c r="D1" s="603"/>
      <c r="E1" s="603"/>
      <c r="F1" s="603"/>
      <c r="G1" s="603"/>
      <c r="H1" s="603"/>
      <c r="I1" s="605"/>
      <c r="J1" s="605"/>
      <c r="K1" s="605"/>
      <c r="L1" s="609" t="s">
        <v>180</v>
      </c>
      <c r="M1" s="610"/>
      <c r="N1" s="603"/>
      <c r="O1" s="603"/>
      <c r="P1" s="603"/>
    </row>
    <row r="2" spans="1:16" ht="12" customHeight="1" thickTop="1" x14ac:dyDescent="0.35">
      <c r="A2" s="7"/>
      <c r="B2" s="2"/>
    </row>
    <row r="3" spans="1:16" ht="17.649999999999999" x14ac:dyDescent="0.35">
      <c r="A3" s="7"/>
      <c r="B3" s="2" t="s">
        <v>214</v>
      </c>
    </row>
    <row r="4" spans="1:16" ht="6" customHeight="1" x14ac:dyDescent="0.35">
      <c r="A4" s="7"/>
      <c r="B4" s="3"/>
    </row>
    <row r="5" spans="1:16" ht="15" customHeight="1" x14ac:dyDescent="0.35">
      <c r="A5" s="7"/>
      <c r="B5" s="4" t="s">
        <v>61</v>
      </c>
    </row>
    <row r="6" spans="1:16" ht="11.25" customHeight="1" thickBot="1" x14ac:dyDescent="0.4">
      <c r="A6" s="7"/>
      <c r="J6" s="15" t="s">
        <v>88</v>
      </c>
      <c r="K6" s="20"/>
    </row>
    <row r="7" spans="1:16" ht="66" customHeight="1" thickBot="1" x14ac:dyDescent="0.4">
      <c r="A7" s="7"/>
      <c r="B7" s="318" t="s">
        <v>8</v>
      </c>
      <c r="C7" s="319" t="s">
        <v>173</v>
      </c>
      <c r="D7" s="343" t="s">
        <v>109</v>
      </c>
      <c r="E7" s="343" t="s">
        <v>31</v>
      </c>
      <c r="F7" s="343" t="s">
        <v>32</v>
      </c>
      <c r="G7" s="343" t="s">
        <v>174</v>
      </c>
      <c r="H7" s="343" t="s">
        <v>33</v>
      </c>
      <c r="I7" s="320" t="s">
        <v>52</v>
      </c>
      <c r="J7" s="322" t="s">
        <v>175</v>
      </c>
      <c r="K7" s="118"/>
    </row>
    <row r="8" spans="1:16" ht="17.100000000000001" customHeight="1" thickTop="1" x14ac:dyDescent="0.35">
      <c r="A8" s="7"/>
      <c r="B8" s="248" t="s">
        <v>433</v>
      </c>
      <c r="C8" s="34">
        <v>67940.84</v>
      </c>
      <c r="D8" s="34">
        <v>2009619.92</v>
      </c>
      <c r="E8" s="34">
        <v>346592.89</v>
      </c>
      <c r="F8" s="34">
        <v>260551.56</v>
      </c>
      <c r="G8" s="59">
        <v>9.9999997764825821E-3</v>
      </c>
      <c r="H8" s="34">
        <v>175203.33</v>
      </c>
      <c r="I8" s="65">
        <v>10.770000000018626</v>
      </c>
      <c r="J8" s="258">
        <v>2859919.32</v>
      </c>
      <c r="K8" s="125"/>
    </row>
    <row r="9" spans="1:16" ht="17.100000000000001" customHeight="1" x14ac:dyDescent="0.35">
      <c r="A9" s="7"/>
      <c r="B9" s="249" t="s">
        <v>416</v>
      </c>
      <c r="C9" s="34">
        <v>20848.34</v>
      </c>
      <c r="D9" s="34">
        <v>349305.99</v>
      </c>
      <c r="E9" s="34">
        <v>62239.77</v>
      </c>
      <c r="F9" s="34">
        <v>34297.410000000003</v>
      </c>
      <c r="G9" s="59">
        <v>0</v>
      </c>
      <c r="H9" s="34">
        <v>50558.04</v>
      </c>
      <c r="I9" s="61">
        <v>0.64000000001396984</v>
      </c>
      <c r="J9" s="258">
        <v>517250.19</v>
      </c>
      <c r="K9" s="125"/>
    </row>
    <row r="10" spans="1:16" ht="17.100000000000001" customHeight="1" x14ac:dyDescent="0.35">
      <c r="A10" s="7"/>
      <c r="B10" s="249" t="s">
        <v>417</v>
      </c>
      <c r="C10" s="34">
        <v>14300.4</v>
      </c>
      <c r="D10" s="34">
        <v>266772.91000000003</v>
      </c>
      <c r="E10" s="34">
        <v>49511.78</v>
      </c>
      <c r="F10" s="34">
        <v>26252.41</v>
      </c>
      <c r="G10" s="59">
        <v>-1.0000000009313226E-2</v>
      </c>
      <c r="H10" s="34">
        <v>40250.18</v>
      </c>
      <c r="I10" s="61">
        <v>0</v>
      </c>
      <c r="J10" s="258">
        <v>397087.67</v>
      </c>
      <c r="K10" s="125"/>
    </row>
    <row r="11" spans="1:16" ht="17.100000000000001" customHeight="1" x14ac:dyDescent="0.35">
      <c r="A11" s="7"/>
      <c r="B11" s="249" t="s">
        <v>418</v>
      </c>
      <c r="C11" s="34">
        <v>12751.38</v>
      </c>
      <c r="D11" s="34">
        <v>366699.59</v>
      </c>
      <c r="E11" s="34">
        <v>47443.93</v>
      </c>
      <c r="F11" s="34">
        <v>48413.48</v>
      </c>
      <c r="G11" s="59">
        <v>0</v>
      </c>
      <c r="H11" s="34">
        <v>26733.82</v>
      </c>
      <c r="I11" s="61">
        <v>0</v>
      </c>
      <c r="J11" s="258">
        <v>502042.2</v>
      </c>
      <c r="K11" s="125"/>
    </row>
    <row r="12" spans="1:16" ht="17.100000000000001" customHeight="1" x14ac:dyDescent="0.35">
      <c r="A12" s="7"/>
      <c r="B12" s="249" t="s">
        <v>419</v>
      </c>
      <c r="C12" s="34">
        <v>18377.919999999998</v>
      </c>
      <c r="D12" s="34">
        <v>429301.19</v>
      </c>
      <c r="E12" s="34">
        <v>65541.279999999999</v>
      </c>
      <c r="F12" s="34">
        <v>50502.69</v>
      </c>
      <c r="G12" s="59">
        <v>0</v>
      </c>
      <c r="H12" s="34">
        <v>60647.39</v>
      </c>
      <c r="I12" s="61">
        <v>8.4999999998835847</v>
      </c>
      <c r="J12" s="258">
        <v>624378.97</v>
      </c>
      <c r="K12" s="125"/>
    </row>
    <row r="13" spans="1:16" ht="17.100000000000001" customHeight="1" x14ac:dyDescent="0.35">
      <c r="A13" s="7"/>
      <c r="B13" s="249" t="s">
        <v>420</v>
      </c>
      <c r="C13" s="34">
        <v>4644.26</v>
      </c>
      <c r="D13" s="34">
        <v>151873.20999999996</v>
      </c>
      <c r="E13" s="34">
        <v>27197.360000000001</v>
      </c>
      <c r="F13" s="34">
        <v>20376.169999999998</v>
      </c>
      <c r="G13" s="59">
        <v>0</v>
      </c>
      <c r="H13" s="34">
        <v>13870</v>
      </c>
      <c r="I13" s="61">
        <v>1.0000000067520887E-2</v>
      </c>
      <c r="J13" s="258">
        <v>217961.01</v>
      </c>
      <c r="K13" s="125"/>
    </row>
    <row r="14" spans="1:16" ht="17.100000000000001" customHeight="1" x14ac:dyDescent="0.35">
      <c r="A14" s="7"/>
      <c r="B14" s="249" t="s">
        <v>421</v>
      </c>
      <c r="C14" s="34">
        <v>26409.21</v>
      </c>
      <c r="D14" s="34">
        <v>639769.32000000007</v>
      </c>
      <c r="E14" s="34">
        <v>113349.13</v>
      </c>
      <c r="F14" s="34">
        <v>44877.8</v>
      </c>
      <c r="G14" s="59">
        <v>0</v>
      </c>
      <c r="H14" s="34">
        <v>66692.259999999995</v>
      </c>
      <c r="I14" s="61">
        <v>29.309999999939464</v>
      </c>
      <c r="J14" s="258">
        <v>891127.03</v>
      </c>
      <c r="K14" s="125"/>
    </row>
    <row r="15" spans="1:16" ht="17.100000000000001" customHeight="1" x14ac:dyDescent="0.35">
      <c r="A15" s="7"/>
      <c r="B15" s="249" t="s">
        <v>422</v>
      </c>
      <c r="C15" s="34">
        <v>10960.88</v>
      </c>
      <c r="D15" s="34">
        <v>537852.86</v>
      </c>
      <c r="E15" s="34">
        <v>95214.54</v>
      </c>
      <c r="F15" s="34">
        <v>41191.199999999997</v>
      </c>
      <c r="G15" s="59">
        <v>0</v>
      </c>
      <c r="H15" s="34">
        <v>53920.18</v>
      </c>
      <c r="I15" s="61">
        <v>0</v>
      </c>
      <c r="J15" s="258">
        <v>739139.66</v>
      </c>
      <c r="K15" s="125"/>
    </row>
    <row r="16" spans="1:16" ht="17.100000000000001" customHeight="1" x14ac:dyDescent="0.35">
      <c r="A16" s="7"/>
      <c r="B16" s="249" t="s">
        <v>423</v>
      </c>
      <c r="C16" s="34">
        <v>122651.29</v>
      </c>
      <c r="D16" s="34">
        <v>2690884.44</v>
      </c>
      <c r="E16" s="34">
        <v>329031.40000000002</v>
      </c>
      <c r="F16" s="34">
        <v>447113.52</v>
      </c>
      <c r="G16" s="59">
        <v>0</v>
      </c>
      <c r="H16" s="34">
        <v>338424.07</v>
      </c>
      <c r="I16" s="61">
        <v>22.860000000335276</v>
      </c>
      <c r="J16" s="258">
        <v>3928127.58</v>
      </c>
      <c r="K16" s="125"/>
    </row>
    <row r="17" spans="1:11" ht="17.100000000000001" customHeight="1" x14ac:dyDescent="0.35">
      <c r="A17" s="7"/>
      <c r="B17" s="249" t="s">
        <v>424</v>
      </c>
      <c r="C17" s="34">
        <v>5796.73</v>
      </c>
      <c r="D17" s="34">
        <v>230210.63</v>
      </c>
      <c r="E17" s="34">
        <v>43464.89</v>
      </c>
      <c r="F17" s="34">
        <v>8985.27</v>
      </c>
      <c r="G17" s="59">
        <v>0</v>
      </c>
      <c r="H17" s="34">
        <v>18621.23</v>
      </c>
      <c r="I17" s="61">
        <v>35.830000000016298</v>
      </c>
      <c r="J17" s="258">
        <v>307114.58</v>
      </c>
      <c r="K17" s="125"/>
    </row>
    <row r="18" spans="1:11" ht="17.100000000000001" customHeight="1" x14ac:dyDescent="0.35">
      <c r="A18" s="7"/>
      <c r="B18" s="249" t="s">
        <v>425</v>
      </c>
      <c r="C18" s="34">
        <v>23701.73</v>
      </c>
      <c r="D18" s="34">
        <v>540839</v>
      </c>
      <c r="E18" s="34">
        <v>113843.18</v>
      </c>
      <c r="F18" s="34">
        <v>38516.480000000003</v>
      </c>
      <c r="G18" s="59">
        <v>0</v>
      </c>
      <c r="H18" s="34">
        <v>71283.86</v>
      </c>
      <c r="I18" s="61">
        <v>38.970000000088476</v>
      </c>
      <c r="J18" s="258">
        <v>788223.22</v>
      </c>
      <c r="K18" s="125"/>
    </row>
    <row r="19" spans="1:11" ht="17.100000000000001" customHeight="1" x14ac:dyDescent="0.35">
      <c r="A19" s="7"/>
      <c r="B19" s="249" t="s">
        <v>426</v>
      </c>
      <c r="C19" s="34">
        <v>221952.04</v>
      </c>
      <c r="D19" s="34">
        <v>2285283.4399999995</v>
      </c>
      <c r="E19" s="34">
        <v>256402.81</v>
      </c>
      <c r="F19" s="34">
        <v>577979.67000000004</v>
      </c>
      <c r="G19" s="59">
        <v>-9.9999993108212948E-3</v>
      </c>
      <c r="H19" s="34">
        <v>209613.86</v>
      </c>
      <c r="I19" s="61">
        <v>-0.99000000022351742</v>
      </c>
      <c r="J19" s="258">
        <v>3551230.82</v>
      </c>
      <c r="K19" s="125"/>
    </row>
    <row r="20" spans="1:11" ht="17.100000000000001" customHeight="1" x14ac:dyDescent="0.35">
      <c r="A20" s="7"/>
      <c r="B20" s="249" t="s">
        <v>427</v>
      </c>
      <c r="C20" s="34">
        <v>13673.97</v>
      </c>
      <c r="D20" s="34">
        <v>367745.84</v>
      </c>
      <c r="E20" s="34">
        <v>71845.8</v>
      </c>
      <c r="F20" s="34">
        <v>39397.58</v>
      </c>
      <c r="G20" s="59">
        <v>9.9999999511055648E-3</v>
      </c>
      <c r="H20" s="34">
        <v>43894.12</v>
      </c>
      <c r="I20" s="61">
        <v>1.0000000009313226E-2</v>
      </c>
      <c r="J20" s="258">
        <v>536557.32999999996</v>
      </c>
      <c r="K20" s="125"/>
    </row>
    <row r="21" spans="1:11" ht="17.100000000000001" customHeight="1" x14ac:dyDescent="0.35">
      <c r="A21" s="7"/>
      <c r="B21" s="249" t="s">
        <v>428</v>
      </c>
      <c r="C21" s="34">
        <v>0</v>
      </c>
      <c r="D21" s="34">
        <v>116832.53</v>
      </c>
      <c r="E21" s="34">
        <v>36504.589999999997</v>
      </c>
      <c r="F21" s="34">
        <v>15673.5</v>
      </c>
      <c r="G21" s="59">
        <v>0</v>
      </c>
      <c r="H21" s="34">
        <v>27322.92</v>
      </c>
      <c r="I21" s="61">
        <v>8.7600000000093132</v>
      </c>
      <c r="J21" s="258">
        <v>196342.3</v>
      </c>
      <c r="K21" s="125"/>
    </row>
    <row r="22" spans="1:11" ht="17.100000000000001" customHeight="1" x14ac:dyDescent="0.35">
      <c r="A22" s="7"/>
      <c r="B22" s="249" t="s">
        <v>429</v>
      </c>
      <c r="C22" s="34">
        <v>0</v>
      </c>
      <c r="D22" s="34">
        <v>307464.22000000003</v>
      </c>
      <c r="E22" s="34">
        <v>101684.35</v>
      </c>
      <c r="F22" s="34">
        <v>34321.75</v>
      </c>
      <c r="G22" s="59">
        <v>0</v>
      </c>
      <c r="H22" s="34">
        <v>72613.83</v>
      </c>
      <c r="I22" s="61">
        <v>0</v>
      </c>
      <c r="J22" s="258">
        <v>516084.15</v>
      </c>
      <c r="K22" s="125"/>
    </row>
    <row r="23" spans="1:11" ht="17.100000000000001" customHeight="1" x14ac:dyDescent="0.35">
      <c r="A23" s="7"/>
      <c r="B23" s="249" t="s">
        <v>430</v>
      </c>
      <c r="C23" s="34">
        <v>3876.8</v>
      </c>
      <c r="D23" s="34">
        <v>79321.05</v>
      </c>
      <c r="E23" s="34">
        <v>14935.68</v>
      </c>
      <c r="F23" s="34">
        <v>6887.37</v>
      </c>
      <c r="G23" s="59">
        <v>-1.0000000009313226E-2</v>
      </c>
      <c r="H23" s="34">
        <v>8742.0499999999993</v>
      </c>
      <c r="I23" s="61">
        <v>4.3700000000098953</v>
      </c>
      <c r="J23" s="258">
        <v>113767.31</v>
      </c>
      <c r="K23" s="125"/>
    </row>
    <row r="24" spans="1:11" ht="17.100000000000001" customHeight="1" x14ac:dyDescent="0.35">
      <c r="A24" s="7"/>
      <c r="B24" s="249" t="s">
        <v>431</v>
      </c>
      <c r="C24" s="34">
        <v>39503.61</v>
      </c>
      <c r="D24" s="34">
        <v>1476710.1600000001</v>
      </c>
      <c r="E24" s="34">
        <v>210972.57</v>
      </c>
      <c r="F24" s="34">
        <v>172632.8</v>
      </c>
      <c r="G24" s="59">
        <v>9.9999997764825821E-3</v>
      </c>
      <c r="H24" s="34">
        <v>131761.35</v>
      </c>
      <c r="I24" s="61">
        <v>1.5599999998230487</v>
      </c>
      <c r="J24" s="258">
        <v>2031582.06</v>
      </c>
      <c r="K24" s="125"/>
    </row>
    <row r="25" spans="1:11" ht="17.100000000000001" customHeight="1" x14ac:dyDescent="0.35">
      <c r="A25" s="7"/>
      <c r="B25" s="249" t="s">
        <v>432</v>
      </c>
      <c r="C25" s="34">
        <v>0</v>
      </c>
      <c r="D25" s="34">
        <v>6621.51</v>
      </c>
      <c r="E25" s="34">
        <v>1475.5</v>
      </c>
      <c r="F25" s="34">
        <v>386.02</v>
      </c>
      <c r="G25" s="59">
        <v>-1.0000000000218279E-2</v>
      </c>
      <c r="H25" s="34">
        <v>413.02</v>
      </c>
      <c r="I25" s="61">
        <v>0</v>
      </c>
      <c r="J25" s="258">
        <v>8896.0400000000009</v>
      </c>
      <c r="K25" s="125"/>
    </row>
    <row r="26" spans="1:11" ht="17.100000000000001" customHeight="1" thickBot="1" x14ac:dyDescent="0.4">
      <c r="A26" s="7"/>
      <c r="B26" s="268" t="s">
        <v>400</v>
      </c>
      <c r="C26" s="36">
        <v>0</v>
      </c>
      <c r="D26" s="37">
        <v>7033.86</v>
      </c>
      <c r="E26" s="37">
        <v>731.11</v>
      </c>
      <c r="F26" s="37">
        <v>778.59</v>
      </c>
      <c r="G26" s="64">
        <v>-1.0000000000218279E-2</v>
      </c>
      <c r="H26" s="37">
        <v>488.37</v>
      </c>
      <c r="I26" s="63">
        <v>0</v>
      </c>
      <c r="J26" s="259">
        <v>9031.92</v>
      </c>
      <c r="K26" s="125"/>
    </row>
    <row r="27" spans="1:11" ht="27" customHeight="1" thickTop="1" thickBot="1" x14ac:dyDescent="0.4">
      <c r="A27" s="7"/>
      <c r="B27" s="341" t="s">
        <v>1</v>
      </c>
      <c r="C27" s="252">
        <v>607389.4</v>
      </c>
      <c r="D27" s="252">
        <v>12860141.67</v>
      </c>
      <c r="E27" s="252">
        <v>1987982.5600000003</v>
      </c>
      <c r="F27" s="252">
        <v>1869135.2700000003</v>
      </c>
      <c r="G27" s="281">
        <v>-1.9999999825813575E-2</v>
      </c>
      <c r="H27" s="252">
        <v>1411053.8800000004</v>
      </c>
      <c r="I27" s="282">
        <v>160.59999999999127</v>
      </c>
      <c r="J27" s="254">
        <v>18735863.360000003</v>
      </c>
      <c r="K27" s="126"/>
    </row>
    <row r="28" spans="1:11" ht="18" customHeight="1" x14ac:dyDescent="0.35"/>
    <row r="29" spans="1:11" ht="15" customHeight="1" x14ac:dyDescent="0.4">
      <c r="A29" s="7"/>
      <c r="B29" s="5" t="s">
        <v>56</v>
      </c>
      <c r="C29" s="10"/>
      <c r="D29" s="10"/>
      <c r="E29" s="10"/>
      <c r="F29" s="10"/>
      <c r="G29" s="10"/>
      <c r="H29" s="10"/>
      <c r="I29" s="10"/>
      <c r="J29" s="10"/>
    </row>
    <row r="30" spans="1:11" ht="11.25" customHeight="1" thickBot="1" x14ac:dyDescent="0.4">
      <c r="A30" s="7"/>
      <c r="B30" s="3"/>
      <c r="C30" s="3"/>
      <c r="I30" s="21"/>
      <c r="J30" s="21" t="s">
        <v>111</v>
      </c>
    </row>
    <row r="31" spans="1:11" ht="66" customHeight="1" thickBot="1" x14ac:dyDescent="0.4">
      <c r="A31" s="7"/>
      <c r="B31" s="318" t="s">
        <v>8</v>
      </c>
      <c r="C31" s="319" t="s">
        <v>173</v>
      </c>
      <c r="D31" s="343" t="s">
        <v>109</v>
      </c>
      <c r="E31" s="343" t="s">
        <v>31</v>
      </c>
      <c r="F31" s="343" t="s">
        <v>32</v>
      </c>
      <c r="G31" s="343" t="s">
        <v>174</v>
      </c>
      <c r="H31" s="343" t="s">
        <v>33</v>
      </c>
      <c r="I31" s="320" t="s">
        <v>52</v>
      </c>
      <c r="J31" s="322" t="s">
        <v>175</v>
      </c>
    </row>
    <row r="32" spans="1:11" ht="17.100000000000001" customHeight="1" thickTop="1" x14ac:dyDescent="0.35">
      <c r="A32" s="7"/>
      <c r="B32" s="248" t="s">
        <v>433</v>
      </c>
      <c r="C32" s="666">
        <v>0.99987049232343239</v>
      </c>
      <c r="D32" s="666">
        <v>0.8132402520781844</v>
      </c>
      <c r="E32" s="666">
        <v>0.78950107406011405</v>
      </c>
      <c r="F32" s="666">
        <v>0.70473853018199484</v>
      </c>
      <c r="G32" s="650" t="s">
        <v>435</v>
      </c>
      <c r="H32" s="666">
        <v>0.80070765307038816</v>
      </c>
      <c r="I32" s="668">
        <v>0.99814643188137164</v>
      </c>
      <c r="J32" s="264">
        <v>0.80185832263749857</v>
      </c>
    </row>
    <row r="33" spans="1:10" ht="17.100000000000001" customHeight="1" x14ac:dyDescent="0.35">
      <c r="A33" s="7"/>
      <c r="B33" s="248" t="s">
        <v>416</v>
      </c>
      <c r="C33" s="666">
        <v>1</v>
      </c>
      <c r="D33" s="666">
        <v>0.93740174457858705</v>
      </c>
      <c r="E33" s="666">
        <v>0.89728719553176994</v>
      </c>
      <c r="F33" s="666">
        <v>0.813230287931344</v>
      </c>
      <c r="G33" s="650" t="s">
        <v>435</v>
      </c>
      <c r="H33" s="666">
        <v>0.93267111608866549</v>
      </c>
      <c r="I33" s="660">
        <v>1</v>
      </c>
      <c r="J33" s="264">
        <v>0.92493688839185406</v>
      </c>
    </row>
    <row r="34" spans="1:10" ht="17.100000000000001" customHeight="1" x14ac:dyDescent="0.35">
      <c r="A34" s="7"/>
      <c r="B34" s="248" t="s">
        <v>417</v>
      </c>
      <c r="C34" s="666">
        <v>1</v>
      </c>
      <c r="D34" s="666">
        <v>0.9685126633001746</v>
      </c>
      <c r="E34" s="666">
        <v>0.98898552229981307</v>
      </c>
      <c r="F34" s="666">
        <v>0.76302413492632337</v>
      </c>
      <c r="G34" s="650" t="s">
        <v>435</v>
      </c>
      <c r="H34" s="666">
        <v>0.9978496127121258</v>
      </c>
      <c r="I34" s="660" t="s">
        <v>435</v>
      </c>
      <c r="J34" s="264">
        <v>0.95787124440577143</v>
      </c>
    </row>
    <row r="35" spans="1:10" ht="17.100000000000001" customHeight="1" x14ac:dyDescent="0.35">
      <c r="A35" s="7"/>
      <c r="B35" s="249" t="s">
        <v>418</v>
      </c>
      <c r="C35" s="666">
        <v>1</v>
      </c>
      <c r="D35" s="666">
        <v>0.83163728200312015</v>
      </c>
      <c r="E35" s="666">
        <v>0.70874745090903823</v>
      </c>
      <c r="F35" s="666">
        <v>0.80624284533806645</v>
      </c>
      <c r="G35" s="650" t="s">
        <v>435</v>
      </c>
      <c r="H35" s="666">
        <v>0.77947892879385505</v>
      </c>
      <c r="I35" s="660" t="s">
        <v>435</v>
      </c>
      <c r="J35" s="264">
        <v>0.81636310756091301</v>
      </c>
    </row>
    <row r="36" spans="1:10" ht="17.100000000000001" customHeight="1" x14ac:dyDescent="0.35">
      <c r="A36" s="7"/>
      <c r="B36" s="249" t="s">
        <v>419</v>
      </c>
      <c r="C36" s="666">
        <v>1</v>
      </c>
      <c r="D36" s="666">
        <v>0.85925424464015387</v>
      </c>
      <c r="E36" s="666">
        <v>0.77432980252612782</v>
      </c>
      <c r="F36" s="666">
        <v>0.62020939855787505</v>
      </c>
      <c r="G36" s="650" t="s">
        <v>435</v>
      </c>
      <c r="H36" s="666">
        <v>0.89532063010845586</v>
      </c>
      <c r="I36" s="660">
        <v>1</v>
      </c>
      <c r="J36" s="264">
        <v>0.83049403609647632</v>
      </c>
    </row>
    <row r="37" spans="1:10" ht="17.100000000000001" customHeight="1" x14ac:dyDescent="0.35">
      <c r="A37" s="7"/>
      <c r="B37" s="249" t="s">
        <v>420</v>
      </c>
      <c r="C37" s="666">
        <v>1</v>
      </c>
      <c r="D37" s="666">
        <v>0.86739695830928365</v>
      </c>
      <c r="E37" s="666">
        <v>0.86908406264659233</v>
      </c>
      <c r="F37" s="666">
        <v>0.72153295436880371</v>
      </c>
      <c r="G37" s="650" t="s">
        <v>435</v>
      </c>
      <c r="H37" s="666">
        <v>0.71058203687546784</v>
      </c>
      <c r="I37" s="660" t="s">
        <v>435</v>
      </c>
      <c r="J37" s="264">
        <v>0.84223558490683426</v>
      </c>
    </row>
    <row r="38" spans="1:10" ht="17.100000000000001" customHeight="1" x14ac:dyDescent="0.35">
      <c r="A38" s="7"/>
      <c r="B38" s="249" t="s">
        <v>421</v>
      </c>
      <c r="C38" s="666">
        <v>1</v>
      </c>
      <c r="D38" s="666">
        <v>0.91623919079854699</v>
      </c>
      <c r="E38" s="666">
        <v>0.9135595931948759</v>
      </c>
      <c r="F38" s="666">
        <v>0.80233790701470442</v>
      </c>
      <c r="G38" s="650" t="s">
        <v>435</v>
      </c>
      <c r="H38" s="666">
        <v>0.90201359020215699</v>
      </c>
      <c r="I38" s="660">
        <v>1</v>
      </c>
      <c r="J38" s="264">
        <v>0.91057756783004462</v>
      </c>
    </row>
    <row r="39" spans="1:10" ht="17.100000000000001" customHeight="1" x14ac:dyDescent="0.35">
      <c r="A39" s="7"/>
      <c r="B39" s="249" t="s">
        <v>422</v>
      </c>
      <c r="C39" s="666">
        <v>0.92010889319618983</v>
      </c>
      <c r="D39" s="666">
        <v>0.89165687965782969</v>
      </c>
      <c r="E39" s="666">
        <v>0.85114663767965659</v>
      </c>
      <c r="F39" s="666">
        <v>0.71150189892407256</v>
      </c>
      <c r="G39" s="650" t="s">
        <v>435</v>
      </c>
      <c r="H39" s="666">
        <v>0.89562320433711406</v>
      </c>
      <c r="I39" s="660" t="s">
        <v>435</v>
      </c>
      <c r="J39" s="264">
        <v>0.87463442100888134</v>
      </c>
    </row>
    <row r="40" spans="1:10" ht="17.100000000000001" customHeight="1" x14ac:dyDescent="0.35">
      <c r="A40" s="7"/>
      <c r="B40" s="249" t="s">
        <v>423</v>
      </c>
      <c r="C40" s="666">
        <v>1</v>
      </c>
      <c r="D40" s="666">
        <v>0.92548353122644345</v>
      </c>
      <c r="E40" s="666">
        <v>0.82924780842403112</v>
      </c>
      <c r="F40" s="666">
        <v>0.8430543173785745</v>
      </c>
      <c r="G40" s="650" t="s">
        <v>435</v>
      </c>
      <c r="H40" s="666">
        <v>0.85951347327421967</v>
      </c>
      <c r="I40" s="660">
        <v>0.15607291595548575</v>
      </c>
      <c r="J40" s="264">
        <v>0.90276592958322144</v>
      </c>
    </row>
    <row r="41" spans="1:10" ht="17.100000000000001" customHeight="1" x14ac:dyDescent="0.35">
      <c r="A41" s="7"/>
      <c r="B41" s="249" t="s">
        <v>424</v>
      </c>
      <c r="C41" s="666">
        <v>1</v>
      </c>
      <c r="D41" s="666">
        <v>0.86318704613296748</v>
      </c>
      <c r="E41" s="666">
        <v>0.86226071782964875</v>
      </c>
      <c r="F41" s="666">
        <v>0.65414831138708041</v>
      </c>
      <c r="G41" s="650" t="s">
        <v>435</v>
      </c>
      <c r="H41" s="666">
        <v>0.88975931736746117</v>
      </c>
      <c r="I41" s="660">
        <v>0.91170483460559804</v>
      </c>
      <c r="J41" s="264">
        <v>0.85880536979826982</v>
      </c>
    </row>
    <row r="42" spans="1:10" ht="17.100000000000001" customHeight="1" x14ac:dyDescent="0.35">
      <c r="A42" s="7"/>
      <c r="B42" s="249" t="s">
        <v>425</v>
      </c>
      <c r="C42" s="666">
        <v>0.9602311030589028</v>
      </c>
      <c r="D42" s="666">
        <v>0.92862206543621217</v>
      </c>
      <c r="E42" s="666">
        <v>0.88694218239646583</v>
      </c>
      <c r="F42" s="666">
        <v>0.84572737993998126</v>
      </c>
      <c r="G42" s="650" t="s">
        <v>435</v>
      </c>
      <c r="H42" s="666">
        <v>0.89704285098204395</v>
      </c>
      <c r="I42" s="660">
        <v>0.99642035285093322</v>
      </c>
      <c r="J42" s="264">
        <v>0.91601116524518478</v>
      </c>
    </row>
    <row r="43" spans="1:10" ht="17.100000000000001" customHeight="1" x14ac:dyDescent="0.35">
      <c r="A43" s="7"/>
      <c r="B43" s="249" t="s">
        <v>426</v>
      </c>
      <c r="C43" s="666">
        <v>1</v>
      </c>
      <c r="D43" s="666">
        <v>0.90637011471624096</v>
      </c>
      <c r="E43" s="666">
        <v>0.78406602644279566</v>
      </c>
      <c r="F43" s="666">
        <v>0.8495018400372043</v>
      </c>
      <c r="G43" s="650" t="s">
        <v>435</v>
      </c>
      <c r="H43" s="666">
        <v>0.85804895353194366</v>
      </c>
      <c r="I43" s="660">
        <v>1</v>
      </c>
      <c r="J43" s="264">
        <v>0.88892065588418334</v>
      </c>
    </row>
    <row r="44" spans="1:10" ht="17.100000000000001" customHeight="1" x14ac:dyDescent="0.35">
      <c r="A44" s="7"/>
      <c r="B44" s="249" t="s">
        <v>427</v>
      </c>
      <c r="C44" s="666">
        <v>0.99954532795231632</v>
      </c>
      <c r="D44" s="666">
        <v>0.86748981510616563</v>
      </c>
      <c r="E44" s="666">
        <v>0.83976970380286553</v>
      </c>
      <c r="F44" s="666">
        <v>0.70780665271327581</v>
      </c>
      <c r="G44" s="650" t="s">
        <v>435</v>
      </c>
      <c r="H44" s="666">
        <v>0.88942518212862898</v>
      </c>
      <c r="I44" s="660" t="s">
        <v>435</v>
      </c>
      <c r="J44" s="264">
        <v>0.8541642449359681</v>
      </c>
    </row>
    <row r="45" spans="1:10" ht="17.100000000000001" customHeight="1" x14ac:dyDescent="0.35">
      <c r="A45" s="7"/>
      <c r="B45" s="249" t="s">
        <v>428</v>
      </c>
      <c r="C45" s="666" t="s">
        <v>435</v>
      </c>
      <c r="D45" s="666">
        <v>0.96155627677801769</v>
      </c>
      <c r="E45" s="666">
        <v>0.90127468657484355</v>
      </c>
      <c r="F45" s="666">
        <v>0.81354638955861847</v>
      </c>
      <c r="G45" s="650" t="s">
        <v>435</v>
      </c>
      <c r="H45" s="666">
        <v>0.88690276793156908</v>
      </c>
      <c r="I45" s="660">
        <v>0.9864864864864864</v>
      </c>
      <c r="J45" s="264">
        <v>0.92575642122244139</v>
      </c>
    </row>
    <row r="46" spans="1:10" ht="17.100000000000001" customHeight="1" x14ac:dyDescent="0.35">
      <c r="A46" s="7"/>
      <c r="B46" s="249" t="s">
        <v>429</v>
      </c>
      <c r="C46" s="666" t="s">
        <v>435</v>
      </c>
      <c r="D46" s="666">
        <v>0.95320694270866546</v>
      </c>
      <c r="E46" s="666">
        <v>0.89814176165513882</v>
      </c>
      <c r="F46" s="666">
        <v>0.76326154919072153</v>
      </c>
      <c r="G46" s="650" t="s">
        <v>435</v>
      </c>
      <c r="H46" s="666">
        <v>0.86116746374712971</v>
      </c>
      <c r="I46" s="660" t="s">
        <v>435</v>
      </c>
      <c r="J46" s="264">
        <v>0.91332387560157402</v>
      </c>
    </row>
    <row r="47" spans="1:10" ht="17.100000000000001" customHeight="1" x14ac:dyDescent="0.35">
      <c r="A47" s="7"/>
      <c r="B47" s="249" t="s">
        <v>430</v>
      </c>
      <c r="C47" s="666">
        <v>0.9255907899323379</v>
      </c>
      <c r="D47" s="666">
        <v>0.85494431941642102</v>
      </c>
      <c r="E47" s="666">
        <v>0.88547927533327719</v>
      </c>
      <c r="F47" s="666">
        <v>0.82860762417618905</v>
      </c>
      <c r="G47" s="650" t="s">
        <v>435</v>
      </c>
      <c r="H47" s="666">
        <v>0.85412536675300355</v>
      </c>
      <c r="I47" s="660">
        <v>0.91614255765199171</v>
      </c>
      <c r="J47" s="264">
        <v>0.85935512925604995</v>
      </c>
    </row>
    <row r="48" spans="1:10" ht="17.100000000000001" customHeight="1" x14ac:dyDescent="0.35">
      <c r="A48" s="7"/>
      <c r="B48" s="249" t="s">
        <v>431</v>
      </c>
      <c r="C48" s="666">
        <v>1</v>
      </c>
      <c r="D48" s="666">
        <v>0.89237849769007804</v>
      </c>
      <c r="E48" s="666">
        <v>0.82511547056430457</v>
      </c>
      <c r="F48" s="666">
        <v>0.77337324005339114</v>
      </c>
      <c r="G48" s="650" t="s">
        <v>435</v>
      </c>
      <c r="H48" s="666">
        <v>0.88273410285930975</v>
      </c>
      <c r="I48" s="660">
        <v>0.99363057324840764</v>
      </c>
      <c r="J48" s="264">
        <v>0.87474616647266656</v>
      </c>
    </row>
    <row r="49" spans="1:10" ht="17.100000000000001" customHeight="1" x14ac:dyDescent="0.35">
      <c r="A49" s="7"/>
      <c r="B49" s="249" t="s">
        <v>432</v>
      </c>
      <c r="C49" s="666" t="s">
        <v>435</v>
      </c>
      <c r="D49" s="666">
        <v>0.80216778201518679</v>
      </c>
      <c r="E49" s="666">
        <v>0.63990528274229019</v>
      </c>
      <c r="F49" s="666">
        <v>0.51218703145939204</v>
      </c>
      <c r="G49" s="650" t="s">
        <v>435</v>
      </c>
      <c r="H49" s="666">
        <v>0.47455562832488823</v>
      </c>
      <c r="I49" s="660" t="s">
        <v>435</v>
      </c>
      <c r="J49" s="264">
        <v>0.73012139362607553</v>
      </c>
    </row>
    <row r="50" spans="1:10" ht="17.100000000000001" customHeight="1" thickBot="1" x14ac:dyDescent="0.4">
      <c r="A50" s="7"/>
      <c r="B50" s="268" t="s">
        <v>400</v>
      </c>
      <c r="C50" s="667" t="s">
        <v>435</v>
      </c>
      <c r="D50" s="669">
        <v>0.80445167761363356</v>
      </c>
      <c r="E50" s="669">
        <v>0.43624657648680415</v>
      </c>
      <c r="F50" s="669">
        <v>0.93121636167922495</v>
      </c>
      <c r="G50" s="659" t="s">
        <v>435</v>
      </c>
      <c r="H50" s="669">
        <v>0.80033103357860402</v>
      </c>
      <c r="I50" s="661" t="s">
        <v>435</v>
      </c>
      <c r="J50" s="264">
        <v>0.76116667186363607</v>
      </c>
    </row>
    <row r="51" spans="1:10" ht="27" customHeight="1" thickTop="1" thickBot="1" x14ac:dyDescent="0.4">
      <c r="A51" s="7"/>
      <c r="B51" s="341" t="s">
        <v>1</v>
      </c>
      <c r="C51" s="306">
        <v>0.99629291864166825</v>
      </c>
      <c r="D51" s="306">
        <v>0.89016697977345371</v>
      </c>
      <c r="E51" s="306">
        <v>0.82983991942801505</v>
      </c>
      <c r="F51" s="306">
        <v>0.79441087266026122</v>
      </c>
      <c r="G51" s="665" t="s">
        <v>435</v>
      </c>
      <c r="H51" s="306">
        <v>0.86412169661140248</v>
      </c>
      <c r="I51" s="306">
        <v>0.55339237104702821</v>
      </c>
      <c r="J51" s="266">
        <v>0.87394598242756216</v>
      </c>
    </row>
  </sheetData>
  <phoneticPr fontId="2" type="noConversion"/>
  <hyperlinks>
    <hyperlink ref="L1" location="INDICE!A1" display="VOLVER AL ÍNDICE"/>
    <hyperlink ref="L1:M1" location="INDICE!A49:N49" display="VOLVER AL ÍNDICE"/>
  </hyperlinks>
  <pageMargins left="0.39370078740157483" right="0.19685039370078741" top="0.39370078740157483" bottom="0.19685039370078741" header="0" footer="0"/>
  <pageSetup paperSize="9" scale="90" orientation="portrait" horizontalDpi="4294967293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rgb="FFF1D637"/>
  </sheetPr>
  <dimension ref="A1:P28"/>
  <sheetViews>
    <sheetView showGridLines="0" topLeftCell="B1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2.3984375" style="6" customWidth="1"/>
    <col min="3" max="3" width="10" style="6" customWidth="1"/>
    <col min="4" max="4" width="10.73046875" style="6" customWidth="1"/>
    <col min="5" max="6" width="9.73046875" style="6" customWidth="1"/>
    <col min="7" max="9" width="10.73046875" style="6" customWidth="1"/>
    <col min="10" max="10" width="14.86328125" style="6" customWidth="1"/>
    <col min="11" max="11" width="5.265625" style="10" customWidth="1"/>
    <col min="12" max="16384" width="9.1328125" style="6"/>
  </cols>
  <sheetData>
    <row r="1" spans="1:16" ht="18.399999999999999" thickTop="1" thickBot="1" x14ac:dyDescent="0.45">
      <c r="A1" s="7"/>
      <c r="B1" s="2" t="s">
        <v>51</v>
      </c>
      <c r="D1" s="603"/>
      <c r="E1" s="603"/>
      <c r="F1" s="603"/>
      <c r="G1" s="603"/>
      <c r="H1" s="603"/>
      <c r="I1" s="605"/>
      <c r="J1" s="605"/>
      <c r="K1" s="605"/>
      <c r="L1" s="609" t="s">
        <v>180</v>
      </c>
      <c r="M1" s="610"/>
      <c r="N1" s="603"/>
      <c r="O1" s="603"/>
      <c r="P1" s="603"/>
    </row>
    <row r="2" spans="1:16" ht="12" customHeight="1" thickTop="1" x14ac:dyDescent="0.35">
      <c r="A2" s="7"/>
      <c r="B2" s="2"/>
    </row>
    <row r="3" spans="1:16" ht="17.649999999999999" x14ac:dyDescent="0.35">
      <c r="A3" s="7"/>
      <c r="B3" s="2" t="s">
        <v>215</v>
      </c>
    </row>
    <row r="4" spans="1:16" ht="6" customHeight="1" x14ac:dyDescent="0.35">
      <c r="A4" s="7"/>
      <c r="B4" s="3"/>
    </row>
    <row r="5" spans="1:16" ht="15" customHeight="1" x14ac:dyDescent="0.35">
      <c r="A5" s="7"/>
      <c r="B5" s="4" t="s">
        <v>61</v>
      </c>
    </row>
    <row r="6" spans="1:16" ht="11.25" customHeight="1" thickBot="1" x14ac:dyDescent="0.4">
      <c r="A6" s="7"/>
      <c r="J6" s="21" t="s">
        <v>88</v>
      </c>
      <c r="K6" s="20"/>
    </row>
    <row r="7" spans="1:16" ht="72" customHeight="1" thickBot="1" x14ac:dyDescent="0.4">
      <c r="A7" s="7"/>
      <c r="B7" s="318" t="s">
        <v>0</v>
      </c>
      <c r="C7" s="319" t="s">
        <v>173</v>
      </c>
      <c r="D7" s="343" t="s">
        <v>109</v>
      </c>
      <c r="E7" s="343" t="s">
        <v>31</v>
      </c>
      <c r="F7" s="343" t="s">
        <v>32</v>
      </c>
      <c r="G7" s="343" t="s">
        <v>174</v>
      </c>
      <c r="H7" s="343" t="s">
        <v>33</v>
      </c>
      <c r="I7" s="320" t="s">
        <v>52</v>
      </c>
      <c r="J7" s="322" t="s">
        <v>175</v>
      </c>
      <c r="K7" s="118"/>
    </row>
    <row r="8" spans="1:16" ht="18" customHeight="1" thickTop="1" x14ac:dyDescent="0.35">
      <c r="A8" s="7"/>
      <c r="B8" s="248" t="s">
        <v>81</v>
      </c>
      <c r="C8" s="34">
        <v>234451.37</v>
      </c>
      <c r="D8" s="34">
        <v>2023907.28</v>
      </c>
      <c r="E8" s="34">
        <v>157014.51999999999</v>
      </c>
      <c r="F8" s="34">
        <v>575375.85</v>
      </c>
      <c r="G8" s="34">
        <v>0</v>
      </c>
      <c r="H8" s="34">
        <v>186754.11</v>
      </c>
      <c r="I8" s="39">
        <v>-1.9399999999441206</v>
      </c>
      <c r="J8" s="258">
        <v>3177501.19</v>
      </c>
      <c r="K8" s="125"/>
    </row>
    <row r="9" spans="1:16" ht="18" customHeight="1" x14ac:dyDescent="0.35">
      <c r="A9" s="7"/>
      <c r="B9" s="249" t="s">
        <v>82</v>
      </c>
      <c r="C9" s="34">
        <v>68398.94</v>
      </c>
      <c r="D9" s="34">
        <v>604692.78</v>
      </c>
      <c r="E9" s="34">
        <v>101159.9</v>
      </c>
      <c r="F9" s="34">
        <v>106796.79</v>
      </c>
      <c r="G9" s="34">
        <v>0</v>
      </c>
      <c r="H9" s="34">
        <v>90213.98</v>
      </c>
      <c r="I9" s="40">
        <v>0</v>
      </c>
      <c r="J9" s="258">
        <v>971262.39</v>
      </c>
      <c r="K9" s="125"/>
    </row>
    <row r="10" spans="1:16" ht="18" customHeight="1" x14ac:dyDescent="0.35">
      <c r="A10" s="7"/>
      <c r="B10" s="249" t="s">
        <v>83</v>
      </c>
      <c r="C10" s="34">
        <v>227082.05</v>
      </c>
      <c r="D10" s="34">
        <v>2659662.56</v>
      </c>
      <c r="E10" s="34">
        <v>454744.69</v>
      </c>
      <c r="F10" s="34">
        <v>380834.23</v>
      </c>
      <c r="G10" s="34">
        <v>-9.9999997764825821E-3</v>
      </c>
      <c r="H10" s="34">
        <v>343075.63</v>
      </c>
      <c r="I10" s="40">
        <v>0</v>
      </c>
      <c r="J10" s="258">
        <v>4065399.15</v>
      </c>
      <c r="K10" s="125"/>
    </row>
    <row r="11" spans="1:16" ht="18" customHeight="1" x14ac:dyDescent="0.35">
      <c r="A11" s="7"/>
      <c r="B11" s="249" t="s">
        <v>84</v>
      </c>
      <c r="C11" s="34">
        <v>75519.95</v>
      </c>
      <c r="D11" s="34">
        <v>1720356.85</v>
      </c>
      <c r="E11" s="34">
        <v>245678.65</v>
      </c>
      <c r="F11" s="34">
        <v>280904.45</v>
      </c>
      <c r="G11" s="34">
        <v>-1.0000000242143869E-2</v>
      </c>
      <c r="H11" s="34">
        <v>177787.16</v>
      </c>
      <c r="I11" s="40">
        <v>23.820000000298023</v>
      </c>
      <c r="J11" s="258">
        <v>2500270.87</v>
      </c>
      <c r="K11" s="125"/>
    </row>
    <row r="12" spans="1:16" ht="18" customHeight="1" x14ac:dyDescent="0.35">
      <c r="A12" s="7"/>
      <c r="B12" s="249" t="s">
        <v>85</v>
      </c>
      <c r="C12" s="34">
        <v>1937.09</v>
      </c>
      <c r="D12" s="34">
        <v>2090582.11</v>
      </c>
      <c r="E12" s="34">
        <v>338336.57</v>
      </c>
      <c r="F12" s="34">
        <v>223483.54</v>
      </c>
      <c r="G12" s="34">
        <v>0</v>
      </c>
      <c r="H12" s="34">
        <v>210542.31</v>
      </c>
      <c r="I12" s="40">
        <v>47.609999999869615</v>
      </c>
      <c r="J12" s="258">
        <v>2864929.23</v>
      </c>
      <c r="K12" s="125"/>
    </row>
    <row r="13" spans="1:16" ht="18" customHeight="1" x14ac:dyDescent="0.35">
      <c r="A13" s="7"/>
      <c r="B13" s="249" t="s">
        <v>86</v>
      </c>
      <c r="C13" s="34">
        <v>0</v>
      </c>
      <c r="D13" s="34">
        <v>2228576</v>
      </c>
      <c r="E13" s="34">
        <v>401496.47</v>
      </c>
      <c r="F13" s="34">
        <v>229690.74</v>
      </c>
      <c r="G13" s="34">
        <v>1.0000000242143869E-2</v>
      </c>
      <c r="H13" s="34">
        <v>222082.99</v>
      </c>
      <c r="I13" s="40">
        <v>8.5</v>
      </c>
      <c r="J13" s="258">
        <v>3081854.71</v>
      </c>
      <c r="K13" s="125"/>
    </row>
    <row r="14" spans="1:16" ht="18" customHeight="1" thickBot="1" x14ac:dyDescent="0.4">
      <c r="A14" s="7"/>
      <c r="B14" s="268" t="s">
        <v>87</v>
      </c>
      <c r="C14" s="36">
        <v>0</v>
      </c>
      <c r="D14" s="37">
        <v>1532364.04</v>
      </c>
      <c r="E14" s="37">
        <v>289551.78000000003</v>
      </c>
      <c r="F14" s="37">
        <v>72049.679999999993</v>
      </c>
      <c r="G14" s="37">
        <v>1.0000000009313226E-2</v>
      </c>
      <c r="H14" s="37">
        <v>180597.7</v>
      </c>
      <c r="I14" s="41">
        <v>82.620000000111759</v>
      </c>
      <c r="J14" s="259">
        <v>2074645.83</v>
      </c>
      <c r="K14" s="125"/>
    </row>
    <row r="15" spans="1:16" ht="27" customHeight="1" thickTop="1" thickBot="1" x14ac:dyDescent="0.4">
      <c r="A15" s="7"/>
      <c r="B15" s="323" t="s">
        <v>1</v>
      </c>
      <c r="C15" s="252">
        <v>607389.39999999991</v>
      </c>
      <c r="D15" s="252">
        <v>12860141.620000001</v>
      </c>
      <c r="E15" s="252">
        <v>1987982.58</v>
      </c>
      <c r="F15" s="252">
        <v>1869135.28</v>
      </c>
      <c r="G15" s="252">
        <v>2.3283064365386963E-10</v>
      </c>
      <c r="H15" s="252">
        <v>1411053.88</v>
      </c>
      <c r="I15" s="253">
        <v>160.61000000033528</v>
      </c>
      <c r="J15" s="254">
        <v>18735863.370000005</v>
      </c>
      <c r="K15" s="126"/>
    </row>
    <row r="16" spans="1:16" ht="12" customHeight="1" x14ac:dyDescent="0.35">
      <c r="A16" s="7"/>
      <c r="B16" s="7"/>
      <c r="C16" s="17"/>
      <c r="D16" s="17"/>
      <c r="E16" s="17"/>
      <c r="F16" s="17"/>
      <c r="G16" s="17"/>
      <c r="H16" s="17"/>
      <c r="I16" s="17"/>
      <c r="J16" s="17"/>
      <c r="K16" s="17"/>
    </row>
    <row r="17" spans="1:11" ht="15" customHeight="1" x14ac:dyDescent="0.4">
      <c r="A17" s="7"/>
      <c r="B17" s="5" t="s">
        <v>57</v>
      </c>
      <c r="C17" s="10"/>
      <c r="D17" s="10"/>
      <c r="E17" s="10"/>
      <c r="F17" s="10"/>
      <c r="G17" s="10"/>
      <c r="H17" s="10"/>
      <c r="I17" s="10"/>
      <c r="J17" s="10"/>
    </row>
    <row r="18" spans="1:11" ht="11.25" customHeight="1" thickBot="1" x14ac:dyDescent="0.4">
      <c r="A18" s="7"/>
      <c r="B18" s="3"/>
      <c r="C18" s="3"/>
      <c r="I18" s="21"/>
      <c r="J18" s="21" t="s">
        <v>111</v>
      </c>
      <c r="K18" s="20"/>
    </row>
    <row r="19" spans="1:11" ht="72" customHeight="1" thickBot="1" x14ac:dyDescent="0.4">
      <c r="A19" s="7"/>
      <c r="B19" s="318" t="s">
        <v>0</v>
      </c>
      <c r="C19" s="319" t="s">
        <v>173</v>
      </c>
      <c r="D19" s="343" t="s">
        <v>109</v>
      </c>
      <c r="E19" s="343" t="s">
        <v>31</v>
      </c>
      <c r="F19" s="343" t="s">
        <v>32</v>
      </c>
      <c r="G19" s="343" t="s">
        <v>174</v>
      </c>
      <c r="H19" s="343" t="s">
        <v>33</v>
      </c>
      <c r="I19" s="320" t="s">
        <v>52</v>
      </c>
      <c r="J19" s="322" t="s">
        <v>175</v>
      </c>
      <c r="K19" s="118"/>
    </row>
    <row r="20" spans="1:11" ht="18" customHeight="1" thickTop="1" x14ac:dyDescent="0.35">
      <c r="A20" s="7"/>
      <c r="B20" s="248" t="s">
        <v>81</v>
      </c>
      <c r="C20" s="33">
        <v>1</v>
      </c>
      <c r="D20" s="33">
        <v>0.92433336298277557</v>
      </c>
      <c r="E20" s="33">
        <v>0.75608290698454383</v>
      </c>
      <c r="F20" s="33">
        <v>0.90445949313308172</v>
      </c>
      <c r="G20" s="670" t="s">
        <v>435</v>
      </c>
      <c r="H20" s="33">
        <v>0.79612282436250192</v>
      </c>
      <c r="I20" s="43">
        <v>1.005181347033997</v>
      </c>
      <c r="J20" s="264">
        <v>0.90722563908062193</v>
      </c>
      <c r="K20" s="127"/>
    </row>
    <row r="21" spans="1:11" ht="18" customHeight="1" x14ac:dyDescent="0.35">
      <c r="A21" s="7"/>
      <c r="B21" s="249" t="s">
        <v>82</v>
      </c>
      <c r="C21" s="33">
        <v>1</v>
      </c>
      <c r="D21" s="33">
        <v>0.84503626104092466</v>
      </c>
      <c r="E21" s="33">
        <v>0.78855564229814767</v>
      </c>
      <c r="F21" s="33">
        <v>0.85401795538757574</v>
      </c>
      <c r="G21" s="666" t="s">
        <v>435</v>
      </c>
      <c r="H21" s="33">
        <v>0.80476866620094845</v>
      </c>
      <c r="I21" s="666" t="s">
        <v>435</v>
      </c>
      <c r="J21" s="264">
        <v>0.8450040336084681</v>
      </c>
      <c r="K21" s="127"/>
    </row>
    <row r="22" spans="1:11" ht="18" customHeight="1" x14ac:dyDescent="0.35">
      <c r="A22" s="7"/>
      <c r="B22" s="249" t="s">
        <v>83</v>
      </c>
      <c r="C22" s="33">
        <v>0.99477563517349088</v>
      </c>
      <c r="D22" s="33">
        <v>0.89779786597697331</v>
      </c>
      <c r="E22" s="33">
        <v>0.83303128612611277</v>
      </c>
      <c r="F22" s="33">
        <v>0.77729061784131048</v>
      </c>
      <c r="G22" s="666" t="s">
        <v>435</v>
      </c>
      <c r="H22" s="33">
        <v>0.85198744720518582</v>
      </c>
      <c r="I22" s="666" t="s">
        <v>435</v>
      </c>
      <c r="J22" s="264">
        <v>0.87820332230041653</v>
      </c>
      <c r="K22" s="127"/>
    </row>
    <row r="23" spans="1:11" ht="18" customHeight="1" x14ac:dyDescent="0.35">
      <c r="A23" s="7"/>
      <c r="B23" s="249" t="s">
        <v>84</v>
      </c>
      <c r="C23" s="33">
        <v>0.98606245754033395</v>
      </c>
      <c r="D23" s="33">
        <v>0.88149432858896215</v>
      </c>
      <c r="E23" s="33">
        <v>0.81776910045403939</v>
      </c>
      <c r="F23" s="33">
        <v>0.74461625660008091</v>
      </c>
      <c r="G23" s="666" t="s">
        <v>435</v>
      </c>
      <c r="H23" s="33">
        <v>0.88037141482090997</v>
      </c>
      <c r="I23" s="44">
        <v>1.0004199916103369</v>
      </c>
      <c r="J23" s="264">
        <v>0.85983002369256001</v>
      </c>
      <c r="K23" s="127"/>
    </row>
    <row r="24" spans="1:11" ht="18" customHeight="1" x14ac:dyDescent="0.35">
      <c r="A24" s="7"/>
      <c r="B24" s="249" t="s">
        <v>85</v>
      </c>
      <c r="C24" s="33">
        <v>1</v>
      </c>
      <c r="D24" s="33">
        <v>0.88353833463305498</v>
      </c>
      <c r="E24" s="33">
        <v>0.82987944084680842</v>
      </c>
      <c r="F24" s="33">
        <v>0.71676053232898651</v>
      </c>
      <c r="G24" s="666" t="s">
        <v>435</v>
      </c>
      <c r="H24" s="33">
        <v>0.89096157456158698</v>
      </c>
      <c r="I24" s="44">
        <v>0.99727691662435491</v>
      </c>
      <c r="J24" s="264">
        <v>0.86190974838319556</v>
      </c>
      <c r="K24" s="127"/>
    </row>
    <row r="25" spans="1:11" ht="18" customHeight="1" x14ac:dyDescent="0.35">
      <c r="A25" s="7"/>
      <c r="B25" s="249" t="s">
        <v>86</v>
      </c>
      <c r="C25" s="666" t="s">
        <v>435</v>
      </c>
      <c r="D25" s="33">
        <v>0.8752718488494573</v>
      </c>
      <c r="E25" s="33">
        <v>0.84347134935825341</v>
      </c>
      <c r="F25" s="33">
        <v>0.72736297838552344</v>
      </c>
      <c r="G25" s="666" t="s">
        <v>435</v>
      </c>
      <c r="H25" s="33">
        <v>0.89222559681547886</v>
      </c>
      <c r="I25" s="44">
        <v>1.0000000000547837</v>
      </c>
      <c r="J25" s="264">
        <v>0.85920664222022103</v>
      </c>
      <c r="K25" s="127"/>
    </row>
    <row r="26" spans="1:11" ht="18" customHeight="1" thickBot="1" x14ac:dyDescent="0.4">
      <c r="A26" s="7"/>
      <c r="B26" s="268" t="s">
        <v>87</v>
      </c>
      <c r="C26" s="669" t="s">
        <v>435</v>
      </c>
      <c r="D26" s="103">
        <v>0.89332317308865039</v>
      </c>
      <c r="E26" s="103">
        <v>0.87835358448418799</v>
      </c>
      <c r="F26" s="103">
        <v>0.74377563869500396</v>
      </c>
      <c r="G26" s="669" t="s">
        <v>435</v>
      </c>
      <c r="H26" s="103">
        <v>0.91947074874790524</v>
      </c>
      <c r="I26" s="45">
        <v>0.38984570377033173</v>
      </c>
      <c r="J26" s="265">
        <v>0.88716864201723378</v>
      </c>
      <c r="K26" s="127"/>
    </row>
    <row r="27" spans="1:11" ht="27" customHeight="1" thickTop="1" thickBot="1" x14ac:dyDescent="0.4">
      <c r="A27" s="7"/>
      <c r="B27" s="323" t="s">
        <v>1</v>
      </c>
      <c r="C27" s="306">
        <v>0.99629290229960521</v>
      </c>
      <c r="D27" s="306">
        <v>0.89016697569633496</v>
      </c>
      <c r="E27" s="306">
        <v>0.82983992431259257</v>
      </c>
      <c r="F27" s="306">
        <v>0.79441088028677986</v>
      </c>
      <c r="G27" s="671" t="s">
        <v>435</v>
      </c>
      <c r="H27" s="306">
        <v>0.86412169661140237</v>
      </c>
      <c r="I27" s="307">
        <v>0.55348404438796683</v>
      </c>
      <c r="J27" s="266">
        <v>0.8739459837093333</v>
      </c>
      <c r="K27" s="128"/>
    </row>
    <row r="28" spans="1:11" ht="15" customHeight="1" x14ac:dyDescent="0.35"/>
  </sheetData>
  <phoneticPr fontId="2" type="noConversion"/>
  <hyperlinks>
    <hyperlink ref="L1:M1" location="INDICE!A49:N49" display="VOLVER AL ÍNDICE"/>
    <hyperlink ref="L1" location="INDICE!A1" display="VOLVER AL ÍNDICE"/>
  </hyperlinks>
  <printOptions horizontalCentered="1"/>
  <pageMargins left="0.19685039370078741" right="0.19685039370078741" top="0.59055118110236227" bottom="0.39370078740157483" header="0" footer="0"/>
  <pageSetup paperSize="9" scale="90" orientation="portrait" horizontalDpi="4294967293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rgb="FFF1D637"/>
  </sheetPr>
  <dimension ref="A1:P41"/>
  <sheetViews>
    <sheetView showGridLines="0" zoomScaleNormal="100" workbookViewId="0"/>
  </sheetViews>
  <sheetFormatPr baseColWidth="10" defaultColWidth="9.1328125" defaultRowHeight="12.75" x14ac:dyDescent="0.35"/>
  <cols>
    <col min="1" max="1" width="1.73046875" style="6" customWidth="1"/>
    <col min="2" max="2" width="19.1328125" style="6" customWidth="1"/>
    <col min="3" max="9" width="10.73046875" style="6" customWidth="1"/>
    <col min="10" max="10" width="15.3984375" style="6" customWidth="1"/>
    <col min="11" max="11" width="5.59765625" style="10" customWidth="1"/>
    <col min="12" max="13" width="10.3984375" style="6" customWidth="1"/>
    <col min="14" max="16384" width="9.1328125" style="6"/>
  </cols>
  <sheetData>
    <row r="1" spans="1:16" ht="18.399999999999999" thickTop="1" thickBot="1" x14ac:dyDescent="0.45">
      <c r="A1" s="7"/>
      <c r="B1" s="2" t="s">
        <v>51</v>
      </c>
      <c r="D1" s="603"/>
      <c r="E1" s="603"/>
      <c r="F1" s="603"/>
      <c r="G1" s="603"/>
      <c r="H1" s="603"/>
      <c r="I1" s="605"/>
      <c r="J1" s="605"/>
      <c r="K1" s="605"/>
      <c r="L1" s="609" t="s">
        <v>180</v>
      </c>
      <c r="M1" s="610"/>
      <c r="N1" s="603"/>
      <c r="O1" s="603"/>
      <c r="P1" s="603"/>
    </row>
    <row r="2" spans="1:16" ht="12" customHeight="1" thickTop="1" x14ac:dyDescent="0.35">
      <c r="A2" s="7"/>
      <c r="B2" s="2"/>
    </row>
    <row r="3" spans="1:16" ht="17.649999999999999" x14ac:dyDescent="0.35">
      <c r="A3" s="7"/>
      <c r="B3" s="2" t="s">
        <v>217</v>
      </c>
    </row>
    <row r="4" spans="1:16" ht="6" customHeight="1" x14ac:dyDescent="0.35">
      <c r="A4" s="7"/>
      <c r="B4" s="3"/>
    </row>
    <row r="5" spans="1:16" ht="15" customHeight="1" x14ac:dyDescent="0.35">
      <c r="A5" s="7"/>
      <c r="B5" s="4" t="s">
        <v>61</v>
      </c>
    </row>
    <row r="6" spans="1:16" ht="11.25" customHeight="1" thickBot="1" x14ac:dyDescent="0.4">
      <c r="A6" s="7"/>
      <c r="J6" s="21" t="s">
        <v>88</v>
      </c>
      <c r="K6" s="20"/>
    </row>
    <row r="7" spans="1:16" ht="60" customHeight="1" thickBot="1" x14ac:dyDescent="0.4">
      <c r="A7" s="7"/>
      <c r="B7" s="318" t="s">
        <v>2</v>
      </c>
      <c r="C7" s="319" t="s">
        <v>173</v>
      </c>
      <c r="D7" s="343" t="s">
        <v>109</v>
      </c>
      <c r="E7" s="343" t="s">
        <v>31</v>
      </c>
      <c r="F7" s="343" t="s">
        <v>32</v>
      </c>
      <c r="G7" s="343" t="s">
        <v>174</v>
      </c>
      <c r="H7" s="343" t="s">
        <v>33</v>
      </c>
      <c r="I7" s="320" t="s">
        <v>52</v>
      </c>
      <c r="J7" s="322" t="s">
        <v>175</v>
      </c>
      <c r="K7" s="118"/>
    </row>
    <row r="8" spans="1:16" ht="18" customHeight="1" thickTop="1" x14ac:dyDescent="0.35">
      <c r="A8" s="7"/>
      <c r="B8" s="248" t="s">
        <v>89</v>
      </c>
      <c r="C8" s="34">
        <v>607389.39999999991</v>
      </c>
      <c r="D8" s="34">
        <v>12860141.620000001</v>
      </c>
      <c r="E8" s="34">
        <v>1987982.58</v>
      </c>
      <c r="F8" s="34">
        <v>1869135.28</v>
      </c>
      <c r="G8" s="34">
        <v>2.3283064365386963E-10</v>
      </c>
      <c r="H8" s="34">
        <v>1411053.88</v>
      </c>
      <c r="I8" s="39">
        <v>160.61000000033528</v>
      </c>
      <c r="J8" s="258">
        <v>18735863.370000005</v>
      </c>
      <c r="K8" s="125"/>
    </row>
    <row r="9" spans="1:16" ht="18" customHeight="1" x14ac:dyDescent="0.35">
      <c r="A9" s="7"/>
      <c r="B9" s="249" t="s">
        <v>90</v>
      </c>
      <c r="C9" s="34">
        <v>356739.65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40">
        <v>140188.20999999996</v>
      </c>
      <c r="J9" s="258">
        <v>496927.86</v>
      </c>
      <c r="K9" s="125"/>
    </row>
    <row r="10" spans="1:16" ht="18" customHeight="1" x14ac:dyDescent="0.35">
      <c r="A10" s="7"/>
      <c r="B10" s="249" t="s">
        <v>91</v>
      </c>
      <c r="C10" s="34">
        <v>6683640.7699999996</v>
      </c>
      <c r="D10" s="34">
        <v>0</v>
      </c>
      <c r="E10" s="34">
        <v>0</v>
      </c>
      <c r="F10" s="34">
        <v>0</v>
      </c>
      <c r="G10" s="34">
        <v>292868.33</v>
      </c>
      <c r="H10" s="34">
        <v>0</v>
      </c>
      <c r="I10" s="40">
        <v>59663.470000000671</v>
      </c>
      <c r="J10" s="258">
        <v>7036172.5700000003</v>
      </c>
      <c r="K10" s="125"/>
    </row>
    <row r="11" spans="1:16" ht="18" customHeight="1" x14ac:dyDescent="0.35">
      <c r="A11" s="7"/>
      <c r="B11" s="249" t="s">
        <v>99</v>
      </c>
      <c r="C11" s="34">
        <v>17716.68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40">
        <v>4650.9500000000007</v>
      </c>
      <c r="J11" s="258">
        <v>22367.63</v>
      </c>
      <c r="K11" s="125"/>
    </row>
    <row r="12" spans="1:16" ht="18" customHeight="1" thickBot="1" x14ac:dyDescent="0.4">
      <c r="A12" s="7"/>
      <c r="B12" s="250" t="s">
        <v>100</v>
      </c>
      <c r="C12" s="36">
        <v>20331.169999999998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41">
        <v>6684.3300000000017</v>
      </c>
      <c r="J12" s="259">
        <v>27015.5</v>
      </c>
      <c r="K12" s="125"/>
    </row>
    <row r="13" spans="1:16" ht="27" customHeight="1" thickTop="1" thickBot="1" x14ac:dyDescent="0.4">
      <c r="A13" s="7"/>
      <c r="B13" s="323" t="s">
        <v>92</v>
      </c>
      <c r="C13" s="252">
        <v>7685817.669999999</v>
      </c>
      <c r="D13" s="252">
        <v>12860141.620000001</v>
      </c>
      <c r="E13" s="252">
        <v>1987982.58</v>
      </c>
      <c r="F13" s="252">
        <v>1869135.28</v>
      </c>
      <c r="G13" s="252">
        <v>292868.33000000025</v>
      </c>
      <c r="H13" s="252">
        <v>1411053.88</v>
      </c>
      <c r="I13" s="253">
        <v>211347.570000001</v>
      </c>
      <c r="J13" s="254">
        <v>26318346.930000003</v>
      </c>
      <c r="K13" s="126"/>
    </row>
    <row r="14" spans="1:16" ht="12" customHeight="1" x14ac:dyDescent="0.35">
      <c r="A14" s="7"/>
      <c r="B14" s="7"/>
      <c r="C14" s="17"/>
      <c r="D14" s="17"/>
      <c r="E14" s="17"/>
      <c r="F14" s="17"/>
      <c r="G14" s="17"/>
      <c r="H14" s="17"/>
      <c r="I14" s="17"/>
      <c r="J14" s="17"/>
      <c r="K14" s="17"/>
    </row>
    <row r="15" spans="1:16" ht="15" customHeight="1" x14ac:dyDescent="0.4">
      <c r="A15" s="7"/>
      <c r="B15" s="5" t="s">
        <v>50</v>
      </c>
      <c r="C15" s="10"/>
      <c r="D15" s="10"/>
      <c r="E15" s="10"/>
      <c r="F15" s="10"/>
      <c r="G15" s="10"/>
      <c r="H15" s="10"/>
      <c r="I15" s="10"/>
      <c r="J15" s="10"/>
    </row>
    <row r="16" spans="1:16" ht="11.25" customHeight="1" thickBot="1" x14ac:dyDescent="0.4">
      <c r="A16" s="7"/>
      <c r="B16" s="3"/>
      <c r="C16" s="3"/>
      <c r="I16" s="21"/>
      <c r="J16" s="21" t="s">
        <v>111</v>
      </c>
      <c r="K16" s="20"/>
    </row>
    <row r="17" spans="1:11" ht="60" customHeight="1" thickBot="1" x14ac:dyDescent="0.4">
      <c r="A17" s="7"/>
      <c r="B17" s="318" t="s">
        <v>2</v>
      </c>
      <c r="C17" s="319" t="s">
        <v>173</v>
      </c>
      <c r="D17" s="343" t="s">
        <v>109</v>
      </c>
      <c r="E17" s="343" t="s">
        <v>31</v>
      </c>
      <c r="F17" s="343" t="s">
        <v>32</v>
      </c>
      <c r="G17" s="343" t="s">
        <v>174</v>
      </c>
      <c r="H17" s="343" t="s">
        <v>33</v>
      </c>
      <c r="I17" s="320" t="s">
        <v>52</v>
      </c>
      <c r="J17" s="322" t="s">
        <v>175</v>
      </c>
      <c r="K17" s="118"/>
    </row>
    <row r="18" spans="1:11" ht="18" customHeight="1" thickTop="1" x14ac:dyDescent="0.35">
      <c r="A18" s="7"/>
      <c r="B18" s="248" t="s">
        <v>89</v>
      </c>
      <c r="C18" s="33">
        <v>0.99629290229960521</v>
      </c>
      <c r="D18" s="33">
        <v>0.89016697569633496</v>
      </c>
      <c r="E18" s="33">
        <v>0.82983992431259257</v>
      </c>
      <c r="F18" s="33">
        <v>0.79441088028677986</v>
      </c>
      <c r="G18" s="33" t="s">
        <v>435</v>
      </c>
      <c r="H18" s="33">
        <v>0.86412169661140237</v>
      </c>
      <c r="I18" s="33">
        <v>0.55348404438796683</v>
      </c>
      <c r="J18" s="309">
        <v>0.8739459837093333</v>
      </c>
      <c r="K18" s="127"/>
    </row>
    <row r="19" spans="1:11" ht="18" customHeight="1" x14ac:dyDescent="0.35">
      <c r="A19" s="7"/>
      <c r="B19" s="249" t="s">
        <v>90</v>
      </c>
      <c r="C19" s="33">
        <v>0.98817436062017439</v>
      </c>
      <c r="D19" s="33" t="s">
        <v>435</v>
      </c>
      <c r="E19" s="33" t="s">
        <v>435</v>
      </c>
      <c r="F19" s="33" t="s">
        <v>435</v>
      </c>
      <c r="G19" s="33" t="s">
        <v>435</v>
      </c>
      <c r="H19" s="33" t="s">
        <v>435</v>
      </c>
      <c r="I19" s="33">
        <v>0.75956067693492646</v>
      </c>
      <c r="J19" s="309">
        <v>0.91083548808357984</v>
      </c>
      <c r="K19" s="127"/>
    </row>
    <row r="20" spans="1:11" ht="18" customHeight="1" x14ac:dyDescent="0.35">
      <c r="A20" s="7"/>
      <c r="B20" s="249" t="s">
        <v>91</v>
      </c>
      <c r="C20" s="33">
        <v>0.98300440087250296</v>
      </c>
      <c r="D20" s="33" t="s">
        <v>435</v>
      </c>
      <c r="E20" s="33" t="s">
        <v>435</v>
      </c>
      <c r="F20" s="33" t="s">
        <v>435</v>
      </c>
      <c r="G20" s="33">
        <v>0.9679339919918184</v>
      </c>
      <c r="H20" s="33" t="s">
        <v>435</v>
      </c>
      <c r="I20" s="33">
        <v>0.99100918266264815</v>
      </c>
      <c r="J20" s="309">
        <v>0.98243501358756968</v>
      </c>
      <c r="K20" s="127"/>
    </row>
    <row r="21" spans="1:11" ht="18" customHeight="1" x14ac:dyDescent="0.35">
      <c r="A21" s="7"/>
      <c r="B21" s="249" t="s">
        <v>99</v>
      </c>
      <c r="C21" s="33">
        <v>1</v>
      </c>
      <c r="D21" s="33" t="s">
        <v>435</v>
      </c>
      <c r="E21" s="33" t="s">
        <v>435</v>
      </c>
      <c r="F21" s="33" t="s">
        <v>435</v>
      </c>
      <c r="G21" s="33" t="s">
        <v>435</v>
      </c>
      <c r="H21" s="33" t="s">
        <v>435</v>
      </c>
      <c r="I21" s="33">
        <v>0.86820534742587685</v>
      </c>
      <c r="J21" s="309">
        <v>0.96940146010709183</v>
      </c>
      <c r="K21" s="127"/>
    </row>
    <row r="22" spans="1:11" ht="18" customHeight="1" thickBot="1" x14ac:dyDescent="0.4">
      <c r="A22" s="7"/>
      <c r="B22" s="250" t="s">
        <v>100</v>
      </c>
      <c r="C22" s="33">
        <v>1</v>
      </c>
      <c r="D22" s="669" t="s">
        <v>435</v>
      </c>
      <c r="E22" s="669" t="s">
        <v>435</v>
      </c>
      <c r="F22" s="669" t="s">
        <v>435</v>
      </c>
      <c r="G22" s="669" t="s">
        <v>435</v>
      </c>
      <c r="H22" s="669" t="s">
        <v>435</v>
      </c>
      <c r="I22" s="33">
        <v>0.79276936104805473</v>
      </c>
      <c r="J22" s="310">
        <v>0.93925172071276808</v>
      </c>
      <c r="K22" s="127"/>
    </row>
    <row r="23" spans="1:11" ht="27" customHeight="1" thickTop="1" thickBot="1" x14ac:dyDescent="0.4">
      <c r="A23" s="7"/>
      <c r="B23" s="323" t="s">
        <v>92</v>
      </c>
      <c r="C23" s="306">
        <v>0.98436384065407645</v>
      </c>
      <c r="D23" s="306">
        <v>0.89016697569633496</v>
      </c>
      <c r="E23" s="306">
        <v>0.82983992431259257</v>
      </c>
      <c r="F23" s="306">
        <v>0.79441088028677986</v>
      </c>
      <c r="G23" s="306">
        <v>5.7981679890159767E-2</v>
      </c>
      <c r="H23" s="306">
        <v>0.86412169661140237</v>
      </c>
      <c r="I23" s="307">
        <v>0.81649173093176475</v>
      </c>
      <c r="J23" s="308">
        <v>0.9013866523007481</v>
      </c>
      <c r="K23" s="128"/>
    </row>
    <row r="24" spans="1:11" ht="18" customHeight="1" x14ac:dyDescent="0.35"/>
    <row r="25" spans="1:11" ht="17.649999999999999" x14ac:dyDescent="0.35">
      <c r="B25" s="2" t="s">
        <v>216</v>
      </c>
    </row>
    <row r="26" spans="1:11" ht="6" customHeight="1" x14ac:dyDescent="0.35">
      <c r="B26" s="3"/>
    </row>
    <row r="27" spans="1:11" ht="15" customHeight="1" x14ac:dyDescent="0.35">
      <c r="B27" s="4" t="s">
        <v>61</v>
      </c>
    </row>
    <row r="28" spans="1:11" ht="11.25" customHeight="1" thickBot="1" x14ac:dyDescent="0.4">
      <c r="J28" s="21" t="s">
        <v>88</v>
      </c>
    </row>
    <row r="29" spans="1:11" ht="60" customHeight="1" thickBot="1" x14ac:dyDescent="0.4">
      <c r="B29" s="318" t="s">
        <v>24</v>
      </c>
      <c r="C29" s="319" t="s">
        <v>173</v>
      </c>
      <c r="D29" s="343" t="s">
        <v>109</v>
      </c>
      <c r="E29" s="343" t="s">
        <v>31</v>
      </c>
      <c r="F29" s="343" t="s">
        <v>32</v>
      </c>
      <c r="G29" s="343" t="s">
        <v>174</v>
      </c>
      <c r="H29" s="343" t="s">
        <v>33</v>
      </c>
      <c r="I29" s="320" t="s">
        <v>52</v>
      </c>
      <c r="J29" s="322" t="s">
        <v>175</v>
      </c>
    </row>
    <row r="30" spans="1:11" ht="18" customHeight="1" thickTop="1" x14ac:dyDescent="0.35">
      <c r="B30" s="344" t="s">
        <v>21</v>
      </c>
      <c r="C30" s="34">
        <v>607389.4</v>
      </c>
      <c r="D30" s="34">
        <v>12435844.92</v>
      </c>
      <c r="E30" s="34">
        <v>1849793.6200000003</v>
      </c>
      <c r="F30" s="34">
        <v>1819140.0200000003</v>
      </c>
      <c r="G30" s="34">
        <v>-1.9999999825813575E-2</v>
      </c>
      <c r="H30" s="34">
        <v>1311117.1300000004</v>
      </c>
      <c r="I30" s="39">
        <v>151.83999999998196</v>
      </c>
      <c r="J30" s="258">
        <v>18023436.910000004</v>
      </c>
    </row>
    <row r="31" spans="1:11" ht="18" customHeight="1" x14ac:dyDescent="0.35">
      <c r="B31" s="345" t="s">
        <v>22</v>
      </c>
      <c r="C31" s="34">
        <v>0</v>
      </c>
      <c r="D31" s="34">
        <v>307464.22000000003</v>
      </c>
      <c r="E31" s="34">
        <v>101684.35</v>
      </c>
      <c r="F31" s="34">
        <v>34321.75</v>
      </c>
      <c r="G31" s="34">
        <v>0</v>
      </c>
      <c r="H31" s="34">
        <v>72613.83</v>
      </c>
      <c r="I31" s="40">
        <v>0</v>
      </c>
      <c r="J31" s="258">
        <v>516084.15</v>
      </c>
    </row>
    <row r="32" spans="1:11" ht="18" customHeight="1" thickBot="1" x14ac:dyDescent="0.4">
      <c r="B32" s="346" t="s">
        <v>23</v>
      </c>
      <c r="C32" s="36">
        <v>0</v>
      </c>
      <c r="D32" s="37">
        <v>116832.53</v>
      </c>
      <c r="E32" s="37">
        <v>36504.589999999997</v>
      </c>
      <c r="F32" s="37">
        <v>15673.5</v>
      </c>
      <c r="G32" s="37">
        <v>0</v>
      </c>
      <c r="H32" s="37">
        <v>27322.92</v>
      </c>
      <c r="I32" s="41">
        <v>8.7600000000093132</v>
      </c>
      <c r="J32" s="259">
        <v>196342.3</v>
      </c>
    </row>
    <row r="33" spans="2:10" ht="27" customHeight="1" thickTop="1" thickBot="1" x14ac:dyDescent="0.4">
      <c r="B33" s="341" t="s">
        <v>1</v>
      </c>
      <c r="C33" s="252">
        <v>607389.4</v>
      </c>
      <c r="D33" s="252">
        <v>12860141.67</v>
      </c>
      <c r="E33" s="252">
        <v>1987982.5600000003</v>
      </c>
      <c r="F33" s="252">
        <v>1869135.2700000003</v>
      </c>
      <c r="G33" s="252">
        <v>-1.9999999825813575E-2</v>
      </c>
      <c r="H33" s="252">
        <v>1411053.8800000004</v>
      </c>
      <c r="I33" s="253">
        <v>160.59999999999127</v>
      </c>
      <c r="J33" s="254">
        <v>18735863.360000003</v>
      </c>
    </row>
    <row r="34" spans="2:10" ht="12" customHeight="1" x14ac:dyDescent="0.35">
      <c r="B34" s="7"/>
      <c r="C34" s="17"/>
      <c r="D34" s="17"/>
      <c r="E34" s="17"/>
      <c r="F34" s="17"/>
      <c r="G34" s="17"/>
      <c r="H34" s="17"/>
      <c r="I34" s="17"/>
      <c r="J34" s="17"/>
    </row>
    <row r="35" spans="2:10" ht="15" x14ac:dyDescent="0.4">
      <c r="B35" s="5" t="s">
        <v>59</v>
      </c>
      <c r="C35" s="10"/>
      <c r="D35" s="10"/>
      <c r="E35" s="10"/>
      <c r="F35" s="10"/>
      <c r="G35" s="10"/>
      <c r="H35" s="10"/>
      <c r="I35" s="10"/>
      <c r="J35" s="10"/>
    </row>
    <row r="36" spans="2:10" ht="11.25" customHeight="1" thickBot="1" x14ac:dyDescent="0.4">
      <c r="B36" s="3"/>
      <c r="C36" s="3"/>
      <c r="I36" s="21"/>
      <c r="J36" s="21" t="s">
        <v>111</v>
      </c>
    </row>
    <row r="37" spans="2:10" ht="60" customHeight="1" thickBot="1" x14ac:dyDescent="0.4">
      <c r="B37" s="318" t="s">
        <v>24</v>
      </c>
      <c r="C37" s="319" t="s">
        <v>173</v>
      </c>
      <c r="D37" s="343" t="s">
        <v>109</v>
      </c>
      <c r="E37" s="343" t="s">
        <v>31</v>
      </c>
      <c r="F37" s="343" t="s">
        <v>32</v>
      </c>
      <c r="G37" s="343" t="s">
        <v>174</v>
      </c>
      <c r="H37" s="343" t="s">
        <v>33</v>
      </c>
      <c r="I37" s="320" t="s">
        <v>52</v>
      </c>
      <c r="J37" s="322" t="s">
        <v>175</v>
      </c>
    </row>
    <row r="38" spans="2:10" ht="18" customHeight="1" thickTop="1" x14ac:dyDescent="0.35">
      <c r="B38" s="344" t="s">
        <v>21</v>
      </c>
      <c r="C38" s="33">
        <v>0.99629291864166825</v>
      </c>
      <c r="D38" s="33">
        <v>0.8880953922154925</v>
      </c>
      <c r="E38" s="33">
        <v>0.82510009168152409</v>
      </c>
      <c r="F38" s="33">
        <v>0.79486181619749008</v>
      </c>
      <c r="G38" s="33" t="s">
        <v>435</v>
      </c>
      <c r="H38" s="33">
        <v>0.8638234257036933</v>
      </c>
      <c r="I38" s="43">
        <v>0.53972203462462964</v>
      </c>
      <c r="J38" s="309">
        <v>0.87233719361651574</v>
      </c>
    </row>
    <row r="39" spans="2:10" ht="18" customHeight="1" x14ac:dyDescent="0.35">
      <c r="B39" s="345" t="s">
        <v>22</v>
      </c>
      <c r="C39" s="672" t="s">
        <v>435</v>
      </c>
      <c r="D39" s="33">
        <v>0.95320694270866546</v>
      </c>
      <c r="E39" s="33">
        <v>0.89814176165513882</v>
      </c>
      <c r="F39" s="33">
        <v>0.76326154919072153</v>
      </c>
      <c r="G39" s="672" t="s">
        <v>435</v>
      </c>
      <c r="H39" s="33">
        <v>0.86116746374712971</v>
      </c>
      <c r="I39" s="44" t="s">
        <v>435</v>
      </c>
      <c r="J39" s="309">
        <v>0.91332387560157402</v>
      </c>
    </row>
    <row r="40" spans="2:10" ht="18" customHeight="1" thickBot="1" x14ac:dyDescent="0.4">
      <c r="B40" s="346" t="s">
        <v>23</v>
      </c>
      <c r="C40" s="673" t="s">
        <v>435</v>
      </c>
      <c r="D40" s="669">
        <v>0.96155627677801769</v>
      </c>
      <c r="E40" s="669">
        <v>0.90127468657484355</v>
      </c>
      <c r="F40" s="669">
        <v>0.81354638955861847</v>
      </c>
      <c r="G40" s="669" t="s">
        <v>435</v>
      </c>
      <c r="H40" s="669">
        <v>0.88690276793156908</v>
      </c>
      <c r="I40" s="674">
        <v>0.98648648648701798</v>
      </c>
      <c r="J40" s="310">
        <v>0.92575642122244139</v>
      </c>
    </row>
    <row r="41" spans="2:10" ht="27" customHeight="1" thickTop="1" thickBot="1" x14ac:dyDescent="0.4">
      <c r="B41" s="341" t="s">
        <v>1</v>
      </c>
      <c r="C41" s="306">
        <v>0.99629290229960521</v>
      </c>
      <c r="D41" s="306">
        <v>0.89016697569633496</v>
      </c>
      <c r="E41" s="306">
        <v>0.82983992431259257</v>
      </c>
      <c r="F41" s="306">
        <v>0.79441088028677986</v>
      </c>
      <c r="G41" s="306">
        <v>-2.3283060548995941E-8</v>
      </c>
      <c r="H41" s="306">
        <v>0.86412169661140237</v>
      </c>
      <c r="I41" s="307">
        <v>0.55348404438796683</v>
      </c>
      <c r="J41" s="308">
        <v>0.8739459837093333</v>
      </c>
    </row>
  </sheetData>
  <phoneticPr fontId="2" type="noConversion"/>
  <hyperlinks>
    <hyperlink ref="L1:M1" location="INDICE!A49:N49" display="VOLVER AL ÍNDICE"/>
    <hyperlink ref="L1" location="INDICE!A1" display="VOLVER AL ÍNDICE"/>
  </hyperlinks>
  <pageMargins left="0" right="0" top="0.59055118110236227" bottom="0.39370078740157483" header="0" footer="0"/>
  <pageSetup paperSize="9" scale="90" orientation="portrait" horizontalDpi="4294967293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rgb="FFFBD637"/>
  </sheetPr>
  <dimension ref="A1:L25"/>
  <sheetViews>
    <sheetView showGridLines="0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0.265625" style="6" customWidth="1"/>
    <col min="3" max="6" width="15.73046875" style="6" customWidth="1"/>
    <col min="7" max="7" width="16.73046875" style="6" customWidth="1"/>
    <col min="8" max="8" width="7.3984375" style="10" customWidth="1"/>
    <col min="9" max="16384" width="9.1328125" style="6"/>
  </cols>
  <sheetData>
    <row r="1" spans="1:10" ht="18.399999999999999" thickTop="1" thickBot="1" x14ac:dyDescent="0.4">
      <c r="A1" s="7"/>
      <c r="B1" s="2" t="s">
        <v>46</v>
      </c>
      <c r="I1" s="502" t="s">
        <v>180</v>
      </c>
      <c r="J1" s="503"/>
    </row>
    <row r="2" spans="1:10" ht="12" customHeight="1" thickTop="1" x14ac:dyDescent="0.35">
      <c r="A2" s="7"/>
      <c r="B2" s="2"/>
    </row>
    <row r="3" spans="1:10" ht="17.649999999999999" x14ac:dyDescent="0.35">
      <c r="A3" s="7"/>
      <c r="B3" s="2" t="s">
        <v>218</v>
      </c>
    </row>
    <row r="4" spans="1:10" ht="6" customHeight="1" x14ac:dyDescent="0.35">
      <c r="A4" s="7"/>
      <c r="B4" s="3"/>
    </row>
    <row r="5" spans="1:10" ht="15" customHeight="1" x14ac:dyDescent="0.35">
      <c r="A5" s="7"/>
      <c r="B5" s="4" t="s">
        <v>61</v>
      </c>
    </row>
    <row r="6" spans="1:10" ht="11.25" customHeight="1" thickBot="1" x14ac:dyDescent="0.4">
      <c r="A6" s="7"/>
      <c r="G6" s="15" t="s">
        <v>88</v>
      </c>
      <c r="H6" s="20"/>
    </row>
    <row r="7" spans="1:10" ht="72" customHeight="1" thickBot="1" x14ac:dyDescent="0.4">
      <c r="A7" s="7"/>
      <c r="B7" s="318" t="s">
        <v>2</v>
      </c>
      <c r="C7" s="319" t="s">
        <v>48</v>
      </c>
      <c r="D7" s="320" t="s">
        <v>49</v>
      </c>
      <c r="E7" s="321" t="s">
        <v>171</v>
      </c>
      <c r="F7" s="321" t="s">
        <v>172</v>
      </c>
      <c r="G7" s="322" t="s">
        <v>47</v>
      </c>
      <c r="H7" s="118"/>
    </row>
    <row r="8" spans="1:10" ht="18" customHeight="1" thickTop="1" x14ac:dyDescent="0.35">
      <c r="A8" s="7"/>
      <c r="B8" s="248" t="s">
        <v>89</v>
      </c>
      <c r="C8" s="59">
        <v>45015227.910000004</v>
      </c>
      <c r="D8" s="422">
        <v>1606710.8399999999</v>
      </c>
      <c r="E8" s="427">
        <v>46621938.75</v>
      </c>
      <c r="F8" s="98">
        <v>1319667.8299999998</v>
      </c>
      <c r="G8" s="258">
        <v>47941606.579999998</v>
      </c>
      <c r="H8" s="125"/>
    </row>
    <row r="9" spans="1:10" ht="18" customHeight="1" x14ac:dyDescent="0.35">
      <c r="A9" s="7"/>
      <c r="B9" s="249" t="s">
        <v>90</v>
      </c>
      <c r="C9" s="59">
        <v>6132956.4100000001</v>
      </c>
      <c r="D9" s="423">
        <v>141872.08000000002</v>
      </c>
      <c r="E9" s="428">
        <v>6274828.4900000002</v>
      </c>
      <c r="F9" s="426">
        <v>869335.51</v>
      </c>
      <c r="G9" s="258">
        <v>7144164</v>
      </c>
      <c r="H9" s="125"/>
    </row>
    <row r="10" spans="1:10" ht="18" customHeight="1" x14ac:dyDescent="0.35">
      <c r="A10" s="7"/>
      <c r="B10" s="249" t="s">
        <v>91</v>
      </c>
      <c r="C10" s="59">
        <v>14154082.16</v>
      </c>
      <c r="D10" s="423">
        <v>31305.599999999999</v>
      </c>
      <c r="E10" s="428">
        <v>14185387.76</v>
      </c>
      <c r="F10" s="426">
        <v>530307.68999999994</v>
      </c>
      <c r="G10" s="258">
        <v>14715695.449999999</v>
      </c>
      <c r="H10" s="125"/>
    </row>
    <row r="11" spans="1:10" ht="18" customHeight="1" x14ac:dyDescent="0.35">
      <c r="A11" s="7"/>
      <c r="B11" s="249" t="s">
        <v>99</v>
      </c>
      <c r="C11" s="59">
        <v>534023.50999999989</v>
      </c>
      <c r="D11" s="423">
        <v>62203.020000000004</v>
      </c>
      <c r="E11" s="428">
        <v>596226.52999999991</v>
      </c>
      <c r="F11" s="426">
        <v>761.47</v>
      </c>
      <c r="G11" s="258">
        <v>596987.99999999988</v>
      </c>
      <c r="H11" s="125"/>
    </row>
    <row r="12" spans="1:10" ht="18" customHeight="1" thickBot="1" x14ac:dyDescent="0.4">
      <c r="A12" s="7"/>
      <c r="B12" s="250" t="s">
        <v>100</v>
      </c>
      <c r="C12" s="62">
        <v>1714997.1500000001</v>
      </c>
      <c r="D12" s="424">
        <v>115365.48</v>
      </c>
      <c r="E12" s="429">
        <v>1830362.6300000001</v>
      </c>
      <c r="F12" s="79">
        <v>5930.12</v>
      </c>
      <c r="G12" s="259">
        <v>1836292.7500000002</v>
      </c>
      <c r="H12" s="125"/>
    </row>
    <row r="13" spans="1:10" ht="27" customHeight="1" thickTop="1" thickBot="1" x14ac:dyDescent="0.4">
      <c r="A13" s="7"/>
      <c r="B13" s="251" t="s">
        <v>92</v>
      </c>
      <c r="C13" s="281">
        <v>67551287.140000001</v>
      </c>
      <c r="D13" s="425">
        <v>1957457.02</v>
      </c>
      <c r="E13" s="280">
        <v>69508744.159999996</v>
      </c>
      <c r="F13" s="283">
        <v>2726002.62</v>
      </c>
      <c r="G13" s="254">
        <v>72234746.780000001</v>
      </c>
      <c r="H13" s="126"/>
    </row>
    <row r="14" spans="1:10" ht="12" customHeight="1" x14ac:dyDescent="0.35">
      <c r="A14" s="7"/>
      <c r="B14" s="7"/>
      <c r="C14" s="17"/>
      <c r="D14" s="17"/>
      <c r="E14" s="17"/>
      <c r="F14" s="17"/>
      <c r="G14" s="17"/>
      <c r="H14" s="17"/>
    </row>
    <row r="15" spans="1:10" ht="15" customHeight="1" x14ac:dyDescent="0.4">
      <c r="A15" s="7"/>
      <c r="B15" s="5" t="s">
        <v>50</v>
      </c>
      <c r="C15" s="10"/>
      <c r="D15" s="10"/>
      <c r="E15" s="10"/>
      <c r="F15" s="10"/>
      <c r="G15" s="10"/>
    </row>
    <row r="16" spans="1:10" ht="11.25" customHeight="1" thickBot="1" x14ac:dyDescent="0.4">
      <c r="A16" s="7"/>
      <c r="B16" s="3"/>
      <c r="C16" s="3"/>
      <c r="G16" s="15" t="s">
        <v>111</v>
      </c>
      <c r="H16" s="20"/>
    </row>
    <row r="17" spans="1:12" ht="72" customHeight="1" thickBot="1" x14ac:dyDescent="0.4">
      <c r="A17" s="7"/>
      <c r="B17" s="318" t="s">
        <v>2</v>
      </c>
      <c r="C17" s="319" t="s">
        <v>48</v>
      </c>
      <c r="D17" s="320" t="s">
        <v>49</v>
      </c>
      <c r="E17" s="321" t="s">
        <v>171</v>
      </c>
      <c r="F17" s="321" t="s">
        <v>172</v>
      </c>
      <c r="G17" s="322" t="s">
        <v>47</v>
      </c>
      <c r="H17" s="118"/>
    </row>
    <row r="18" spans="1:12" ht="18" customHeight="1" thickTop="1" x14ac:dyDescent="0.35">
      <c r="A18" s="7"/>
      <c r="B18" s="248" t="s">
        <v>89</v>
      </c>
      <c r="C18" s="66">
        <v>0.89498348134578332</v>
      </c>
      <c r="D18" s="418">
        <v>0.75910989869369472</v>
      </c>
      <c r="E18" s="430">
        <v>0.88949664407043971</v>
      </c>
      <c r="F18" s="104">
        <v>0.89481541939418141</v>
      </c>
      <c r="G18" s="264">
        <v>0.88964220526471682</v>
      </c>
      <c r="H18" s="127"/>
      <c r="I18" s="16"/>
      <c r="J18" s="16"/>
      <c r="K18" s="16"/>
      <c r="L18" s="16"/>
    </row>
    <row r="19" spans="1:12" ht="18" customHeight="1" x14ac:dyDescent="0.35">
      <c r="A19" s="7"/>
      <c r="B19" s="249" t="s">
        <v>90</v>
      </c>
      <c r="C19" s="66">
        <v>0.95714841078789503</v>
      </c>
      <c r="D19" s="419">
        <v>0.73354285040945078</v>
      </c>
      <c r="E19" s="431">
        <v>0.95059679332834734</v>
      </c>
      <c r="F19" s="105">
        <v>0.98577106157911187</v>
      </c>
      <c r="G19" s="264">
        <v>0.95474223822902848</v>
      </c>
      <c r="H19" s="127"/>
      <c r="I19" s="16"/>
      <c r="J19" s="16"/>
      <c r="K19" s="16"/>
      <c r="L19" s="16"/>
    </row>
    <row r="20" spans="1:12" ht="18" customHeight="1" x14ac:dyDescent="0.35">
      <c r="A20" s="7"/>
      <c r="B20" s="249" t="s">
        <v>91</v>
      </c>
      <c r="C20" s="66">
        <v>0.96851066384095208</v>
      </c>
      <c r="D20" s="419">
        <v>0.92972865095260848</v>
      </c>
      <c r="E20" s="431">
        <v>0.96842151424465384</v>
      </c>
      <c r="F20" s="105">
        <v>0.99972005228179162</v>
      </c>
      <c r="G20" s="264">
        <v>0.96951533829120728</v>
      </c>
      <c r="H20" s="127"/>
      <c r="I20" s="16"/>
      <c r="J20" s="16"/>
      <c r="K20" s="16"/>
      <c r="L20" s="16"/>
    </row>
    <row r="21" spans="1:12" ht="18" customHeight="1" x14ac:dyDescent="0.35">
      <c r="A21" s="7"/>
      <c r="B21" s="249" t="s">
        <v>99</v>
      </c>
      <c r="C21" s="66">
        <v>0.90431334751089731</v>
      </c>
      <c r="D21" s="419">
        <v>0.92585235306900682</v>
      </c>
      <c r="E21" s="431">
        <v>0.90651352834457444</v>
      </c>
      <c r="F21" s="105">
        <v>0.90814440243771544</v>
      </c>
      <c r="G21" s="264">
        <v>0.90651560482577864</v>
      </c>
      <c r="H21" s="127"/>
      <c r="I21" s="16"/>
      <c r="J21" s="16"/>
      <c r="K21" s="16"/>
      <c r="L21" s="16"/>
    </row>
    <row r="22" spans="1:12" ht="18" customHeight="1" thickBot="1" x14ac:dyDescent="0.4">
      <c r="A22" s="7"/>
      <c r="B22" s="250" t="s">
        <v>100</v>
      </c>
      <c r="C22" s="69">
        <v>0.96958366330562817</v>
      </c>
      <c r="D22" s="420">
        <v>0.86351820847045957</v>
      </c>
      <c r="E22" s="432">
        <v>0.962135019304726</v>
      </c>
      <c r="F22" s="106">
        <v>0.70627608285534615</v>
      </c>
      <c r="G22" s="265">
        <v>0.9610107356621963</v>
      </c>
      <c r="H22" s="127"/>
      <c r="I22" s="16"/>
      <c r="J22" s="16"/>
      <c r="K22" s="16"/>
      <c r="L22" s="16"/>
    </row>
    <row r="23" spans="1:12" ht="27" customHeight="1" thickTop="1" thickBot="1" x14ac:dyDescent="0.4">
      <c r="A23" s="7"/>
      <c r="B23" s="323" t="s">
        <v>92</v>
      </c>
      <c r="C23" s="301">
        <v>0.91683971356255367</v>
      </c>
      <c r="D23" s="421">
        <v>0.76930925909077241</v>
      </c>
      <c r="E23" s="433">
        <v>0.91191492220313719</v>
      </c>
      <c r="F23" s="342">
        <v>0.94117960757978658</v>
      </c>
      <c r="G23" s="266">
        <v>0.91298623352303976</v>
      </c>
      <c r="H23" s="128"/>
      <c r="I23" s="16"/>
      <c r="J23" s="16"/>
      <c r="K23" s="16"/>
      <c r="L23" s="16"/>
    </row>
    <row r="24" spans="1:12" ht="15" customHeight="1" x14ac:dyDescent="0.35"/>
    <row r="25" spans="1:12" ht="15" customHeight="1" x14ac:dyDescent="0.35"/>
  </sheetData>
  <phoneticPr fontId="2" type="noConversion"/>
  <hyperlinks>
    <hyperlink ref="I1" location="INDICE!A1" display="VOLVER AL ÍNDICE"/>
    <hyperlink ref="I1:J1" location="INDICE!A49:N49" display="VOLVER AL ÍNDICE"/>
  </hyperlinks>
  <printOptions horizontalCentered="1"/>
  <pageMargins left="0.39370078740157483" right="0.39370078740157483" top="0.59055118110236227" bottom="0.78740157480314965" header="0" footer="0"/>
  <pageSetup paperSize="9" scale="90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2">
    <tabColor rgb="FF66FFFF"/>
  </sheetPr>
  <dimension ref="A1:I53"/>
  <sheetViews>
    <sheetView showGridLines="0" zoomScaleNormal="100" workbookViewId="0"/>
  </sheetViews>
  <sheetFormatPr baseColWidth="10" defaultColWidth="9.1328125" defaultRowHeight="12.75" x14ac:dyDescent="0.35"/>
  <cols>
    <col min="1" max="1" width="1.73046875" style="438" customWidth="1"/>
    <col min="2" max="2" width="22.265625" style="438" customWidth="1"/>
    <col min="3" max="3" width="13.86328125" style="438" bestFit="1" customWidth="1"/>
    <col min="4" max="4" width="15" style="438" customWidth="1"/>
    <col min="5" max="5" width="15.1328125" style="438" customWidth="1"/>
    <col min="6" max="6" width="14" style="438" customWidth="1"/>
    <col min="7" max="7" width="12.86328125" style="439" customWidth="1"/>
    <col min="8" max="8" width="16.265625" style="438" customWidth="1"/>
    <col min="9" max="9" width="17.1328125" style="438" customWidth="1"/>
    <col min="10" max="10" width="20.3984375" style="438" customWidth="1"/>
    <col min="11" max="11" width="19.73046875" style="438" customWidth="1"/>
    <col min="12" max="12" width="17.59765625" style="438" customWidth="1"/>
    <col min="13" max="16384" width="9.1328125" style="438"/>
  </cols>
  <sheetData>
    <row r="1" spans="1:9" ht="18.399999999999999" thickTop="1" thickBot="1" x14ac:dyDescent="0.4">
      <c r="A1" s="436"/>
      <c r="B1" s="437" t="s">
        <v>372</v>
      </c>
      <c r="H1" s="549" t="s">
        <v>180</v>
      </c>
      <c r="I1" s="550"/>
    </row>
    <row r="2" spans="1:9" ht="12" customHeight="1" thickTop="1" x14ac:dyDescent="0.35">
      <c r="A2" s="436"/>
      <c r="B2" s="437"/>
    </row>
    <row r="3" spans="1:9" ht="18" customHeight="1" x14ac:dyDescent="0.35">
      <c r="A3" s="436"/>
      <c r="B3" s="575" t="s">
        <v>373</v>
      </c>
      <c r="C3" s="507"/>
      <c r="D3" s="507"/>
      <c r="E3" s="507"/>
      <c r="F3" s="507"/>
      <c r="G3" s="507"/>
    </row>
    <row r="4" spans="1:9" ht="6" customHeight="1" x14ac:dyDescent="0.35">
      <c r="A4" s="436"/>
      <c r="B4" s="440"/>
    </row>
    <row r="5" spans="1:9" ht="15" customHeight="1" x14ac:dyDescent="0.4">
      <c r="A5" s="436"/>
      <c r="B5" s="441" t="s">
        <v>121</v>
      </c>
    </row>
    <row r="6" spans="1:9" ht="11.25" customHeight="1" thickBot="1" x14ac:dyDescent="0.4">
      <c r="A6" s="436"/>
      <c r="G6" s="464"/>
      <c r="H6" s="442" t="s">
        <v>88</v>
      </c>
    </row>
    <row r="7" spans="1:9" ht="72" customHeight="1" thickBot="1" x14ac:dyDescent="0.4">
      <c r="A7" s="436"/>
      <c r="B7" s="443" t="s">
        <v>2</v>
      </c>
      <c r="C7" s="444" t="s">
        <v>374</v>
      </c>
      <c r="D7" s="465" t="s">
        <v>375</v>
      </c>
      <c r="E7" s="447" t="s">
        <v>376</v>
      </c>
      <c r="F7" s="444" t="s">
        <v>377</v>
      </c>
      <c r="G7" s="465" t="s">
        <v>378</v>
      </c>
      <c r="H7" s="447" t="s">
        <v>379</v>
      </c>
    </row>
    <row r="8" spans="1:9" ht="25.5" customHeight="1" thickTop="1" x14ac:dyDescent="0.35">
      <c r="A8" s="436"/>
      <c r="B8" s="448" t="s">
        <v>89</v>
      </c>
      <c r="C8" s="449">
        <v>15303991.76</v>
      </c>
      <c r="D8" s="466">
        <v>10705263.58</v>
      </c>
      <c r="E8" s="452">
        <v>1.4295763617246684</v>
      </c>
      <c r="F8" s="449">
        <v>33549023.890000001</v>
      </c>
      <c r="G8" s="466">
        <v>53888637.81000001</v>
      </c>
      <c r="H8" s="452">
        <v>0.62256210684498636</v>
      </c>
      <c r="I8" s="467"/>
    </row>
    <row r="9" spans="1:9" ht="15.95" customHeight="1" x14ac:dyDescent="0.35">
      <c r="A9" s="436"/>
      <c r="B9" s="453" t="s">
        <v>90</v>
      </c>
      <c r="C9" s="449">
        <v>3943263.27</v>
      </c>
      <c r="D9" s="468">
        <v>3255597.14</v>
      </c>
      <c r="E9" s="452">
        <v>1.2112258060283221</v>
      </c>
      <c r="F9" s="449">
        <v>4515336.9000000004</v>
      </c>
      <c r="G9" s="468">
        <v>7482819.6699999999</v>
      </c>
      <c r="H9" s="452">
        <v>0.60342719711699278</v>
      </c>
    </row>
    <row r="10" spans="1:9" ht="15.95" customHeight="1" x14ac:dyDescent="0.35">
      <c r="A10" s="436"/>
      <c r="B10" s="453" t="s">
        <v>91</v>
      </c>
      <c r="C10" s="449">
        <v>424050.41</v>
      </c>
      <c r="D10" s="468">
        <v>1060832.3799999999</v>
      </c>
      <c r="E10" s="452">
        <v>0.39973366009057909</v>
      </c>
      <c r="F10" s="449">
        <v>2342625.79</v>
      </c>
      <c r="G10" s="468">
        <v>15178403.959999999</v>
      </c>
      <c r="H10" s="452">
        <v>0.15433940196700366</v>
      </c>
    </row>
    <row r="11" spans="1:9" ht="15.95" customHeight="1" x14ac:dyDescent="0.35">
      <c r="A11" s="436"/>
      <c r="B11" s="453" t="s">
        <v>99</v>
      </c>
      <c r="C11" s="449">
        <v>179270.6</v>
      </c>
      <c r="D11" s="468">
        <v>179551.79</v>
      </c>
      <c r="E11" s="452">
        <v>0.99843393374134559</v>
      </c>
      <c r="F11" s="449">
        <v>350344.69</v>
      </c>
      <c r="G11" s="468">
        <v>658552.36999999988</v>
      </c>
      <c r="H11" s="452">
        <v>0.53199214817190632</v>
      </c>
    </row>
    <row r="12" spans="1:9" ht="15.95" customHeight="1" thickBot="1" x14ac:dyDescent="0.4">
      <c r="A12" s="436"/>
      <c r="B12" s="454" t="s">
        <v>100</v>
      </c>
      <c r="C12" s="455">
        <v>923726.95</v>
      </c>
      <c r="D12" s="469">
        <v>426821.03</v>
      </c>
      <c r="E12" s="457">
        <v>2.164202054430167</v>
      </c>
      <c r="F12" s="455">
        <v>1348141.65</v>
      </c>
      <c r="G12" s="469">
        <v>1910793.1700000002</v>
      </c>
      <c r="H12" s="457">
        <v>0.70554033328473731</v>
      </c>
    </row>
    <row r="13" spans="1:9" ht="24.95" customHeight="1" thickTop="1" thickBot="1" x14ac:dyDescent="0.4">
      <c r="A13" s="436"/>
      <c r="B13" s="458" t="s">
        <v>92</v>
      </c>
      <c r="C13" s="459">
        <v>20774302.990000002</v>
      </c>
      <c r="D13" s="470">
        <v>15628065.92</v>
      </c>
      <c r="E13" s="461">
        <v>1.3292945586705076</v>
      </c>
      <c r="F13" s="459">
        <v>42105472.919999994</v>
      </c>
      <c r="G13" s="470">
        <v>79119206.980000019</v>
      </c>
      <c r="H13" s="461">
        <v>0.53217764089374076</v>
      </c>
    </row>
    <row r="14" spans="1:9" ht="16.5" customHeight="1" x14ac:dyDescent="0.35">
      <c r="A14" s="436"/>
      <c r="B14" s="437"/>
    </row>
    <row r="15" spans="1:9" ht="18" customHeight="1" x14ac:dyDescent="0.35">
      <c r="A15" s="436"/>
      <c r="B15" s="575" t="s">
        <v>380</v>
      </c>
      <c r="C15" s="507"/>
      <c r="D15" s="507"/>
      <c r="E15" s="507"/>
      <c r="F15" s="507"/>
      <c r="G15" s="507"/>
    </row>
    <row r="16" spans="1:9" ht="6" customHeight="1" x14ac:dyDescent="0.35">
      <c r="A16" s="436"/>
      <c r="B16" s="440"/>
    </row>
    <row r="17" spans="1:9" ht="15" customHeight="1" x14ac:dyDescent="0.4">
      <c r="A17" s="436"/>
      <c r="B17" s="441" t="s">
        <v>121</v>
      </c>
    </row>
    <row r="18" spans="1:9" ht="11.25" customHeight="1" thickBot="1" x14ac:dyDescent="0.4">
      <c r="A18" s="436"/>
      <c r="B18" s="440"/>
      <c r="C18" s="440"/>
      <c r="D18" s="440"/>
      <c r="G18" s="464"/>
      <c r="H18" s="442" t="s">
        <v>88</v>
      </c>
      <c r="I18" s="464"/>
    </row>
    <row r="19" spans="1:9" ht="48.75" thickBot="1" x14ac:dyDescent="0.4">
      <c r="A19" s="436"/>
      <c r="B19" s="443" t="s">
        <v>0</v>
      </c>
      <c r="C19" s="444" t="s">
        <v>374</v>
      </c>
      <c r="D19" s="465" t="s">
        <v>375</v>
      </c>
      <c r="E19" s="447" t="s">
        <v>376</v>
      </c>
      <c r="F19" s="444" t="s">
        <v>377</v>
      </c>
      <c r="G19" s="465" t="s">
        <v>378</v>
      </c>
      <c r="H19" s="447" t="s">
        <v>379</v>
      </c>
    </row>
    <row r="20" spans="1:9" ht="15.95" customHeight="1" thickTop="1" x14ac:dyDescent="0.35">
      <c r="A20" s="436"/>
      <c r="B20" s="462" t="s">
        <v>81</v>
      </c>
      <c r="C20" s="449">
        <v>1106849.1599999999</v>
      </c>
      <c r="D20" s="466">
        <v>1927876.22</v>
      </c>
      <c r="E20" s="452">
        <v>0.57412874774709344</v>
      </c>
      <c r="F20" s="449">
        <v>2906818.52</v>
      </c>
      <c r="G20" s="466">
        <v>7715551.1100000003</v>
      </c>
      <c r="H20" s="452">
        <v>0.37674800912568901</v>
      </c>
    </row>
    <row r="21" spans="1:9" ht="15.95" customHeight="1" x14ac:dyDescent="0.35">
      <c r="A21" s="436"/>
      <c r="B21" s="453" t="s">
        <v>82</v>
      </c>
      <c r="C21" s="449">
        <v>118434.99</v>
      </c>
      <c r="D21" s="468">
        <v>806418.48</v>
      </c>
      <c r="E21" s="452">
        <v>0.14686542153647075</v>
      </c>
      <c r="F21" s="449">
        <v>1234004.17</v>
      </c>
      <c r="G21" s="468">
        <v>3125018.17</v>
      </c>
      <c r="H21" s="452">
        <v>0.39487903841531902</v>
      </c>
    </row>
    <row r="22" spans="1:9" ht="15.95" customHeight="1" x14ac:dyDescent="0.35">
      <c r="A22" s="436"/>
      <c r="B22" s="453" t="s">
        <v>83</v>
      </c>
      <c r="C22" s="449">
        <v>1981863.96</v>
      </c>
      <c r="D22" s="468">
        <v>2543147.34</v>
      </c>
      <c r="E22" s="452">
        <v>0.77929576821136914</v>
      </c>
      <c r="F22" s="449">
        <v>6196903.0499999998</v>
      </c>
      <c r="G22" s="468">
        <v>11488956.24</v>
      </c>
      <c r="H22" s="452">
        <v>0.53937911508661118</v>
      </c>
    </row>
    <row r="23" spans="1:9" ht="15.95" customHeight="1" x14ac:dyDescent="0.35">
      <c r="A23" s="436"/>
      <c r="B23" s="453" t="s">
        <v>84</v>
      </c>
      <c r="C23" s="449">
        <v>2264549.06</v>
      </c>
      <c r="D23" s="468">
        <v>1332294.73</v>
      </c>
      <c r="E23" s="452">
        <v>1.6997358084573375</v>
      </c>
      <c r="F23" s="449">
        <v>5071622.8</v>
      </c>
      <c r="G23" s="468">
        <v>6863219.6299999999</v>
      </c>
      <c r="H23" s="452">
        <v>0.73895679774420975</v>
      </c>
    </row>
    <row r="24" spans="1:9" ht="15.95" customHeight="1" x14ac:dyDescent="0.35">
      <c r="A24" s="436"/>
      <c r="B24" s="453" t="s">
        <v>85</v>
      </c>
      <c r="C24" s="449">
        <v>2162445.16</v>
      </c>
      <c r="D24" s="468">
        <v>1442962.1</v>
      </c>
      <c r="E24" s="452">
        <v>1.4986153551780743</v>
      </c>
      <c r="F24" s="449">
        <v>6021077.5</v>
      </c>
      <c r="G24" s="468">
        <v>8339088.5799999991</v>
      </c>
      <c r="H24" s="452">
        <v>0.72203064426496366</v>
      </c>
    </row>
    <row r="25" spans="1:9" ht="15.95" customHeight="1" x14ac:dyDescent="0.35">
      <c r="A25" s="436"/>
      <c r="B25" s="453" t="s">
        <v>86</v>
      </c>
      <c r="C25" s="449">
        <v>3629240.85</v>
      </c>
      <c r="D25" s="468">
        <v>1520788.14</v>
      </c>
      <c r="E25" s="452">
        <v>2.3864210632258089</v>
      </c>
      <c r="F25" s="449">
        <v>6512811.3399999999</v>
      </c>
      <c r="G25" s="468">
        <v>9137301.4800000004</v>
      </c>
      <c r="H25" s="452">
        <v>0.71277185657663111</v>
      </c>
    </row>
    <row r="26" spans="1:9" ht="15.95" customHeight="1" thickBot="1" x14ac:dyDescent="0.4">
      <c r="A26" s="436"/>
      <c r="B26" s="454" t="s">
        <v>87</v>
      </c>
      <c r="C26" s="455">
        <v>4040608.58</v>
      </c>
      <c r="D26" s="469">
        <v>1131776.57</v>
      </c>
      <c r="E26" s="457">
        <v>3.5701468709499791</v>
      </c>
      <c r="F26" s="455">
        <v>5605786.5099999998</v>
      </c>
      <c r="G26" s="469">
        <v>7219502.5999999996</v>
      </c>
      <c r="H26" s="457">
        <v>0.77647821748827961</v>
      </c>
    </row>
    <row r="27" spans="1:9" ht="24.95" customHeight="1" thickTop="1" thickBot="1" x14ac:dyDescent="0.4">
      <c r="A27" s="436"/>
      <c r="B27" s="458" t="s">
        <v>1</v>
      </c>
      <c r="C27" s="459">
        <v>15303991.76</v>
      </c>
      <c r="D27" s="470">
        <v>10705263.58</v>
      </c>
      <c r="E27" s="461">
        <v>1.4295763617246684</v>
      </c>
      <c r="F27" s="459">
        <v>33549023.890000001</v>
      </c>
      <c r="G27" s="470">
        <v>53888637.81000001</v>
      </c>
      <c r="H27" s="461">
        <v>0.62256210684498636</v>
      </c>
    </row>
    <row r="28" spans="1:9" ht="16.5" customHeight="1" x14ac:dyDescent="0.35"/>
    <row r="29" spans="1:9" ht="18" customHeight="1" x14ac:dyDescent="0.35">
      <c r="A29" s="436"/>
      <c r="B29" s="575" t="s">
        <v>381</v>
      </c>
      <c r="C29" s="507"/>
      <c r="D29" s="507"/>
      <c r="E29" s="507"/>
      <c r="F29" s="507"/>
      <c r="G29" s="507"/>
    </row>
    <row r="30" spans="1:9" ht="6" customHeight="1" x14ac:dyDescent="0.35">
      <c r="A30" s="436"/>
      <c r="B30" s="440"/>
    </row>
    <row r="31" spans="1:9" ht="15" customHeight="1" x14ac:dyDescent="0.4">
      <c r="A31" s="436"/>
      <c r="B31" s="441" t="s">
        <v>121</v>
      </c>
    </row>
    <row r="32" spans="1:9" ht="11.25" customHeight="1" thickBot="1" x14ac:dyDescent="0.4">
      <c r="H32" s="442" t="s">
        <v>88</v>
      </c>
      <c r="I32" s="439"/>
    </row>
    <row r="33" spans="2:9" ht="48.75" thickBot="1" x14ac:dyDescent="0.4">
      <c r="B33" s="443" t="s">
        <v>7</v>
      </c>
      <c r="C33" s="444" t="s">
        <v>374</v>
      </c>
      <c r="D33" s="465" t="s">
        <v>375</v>
      </c>
      <c r="E33" s="447" t="s">
        <v>376</v>
      </c>
      <c r="F33" s="444" t="s">
        <v>377</v>
      </c>
      <c r="G33" s="465" t="s">
        <v>378</v>
      </c>
      <c r="H33" s="447" t="s">
        <v>379</v>
      </c>
    </row>
    <row r="34" spans="2:9" ht="15.95" customHeight="1" thickTop="1" x14ac:dyDescent="0.35">
      <c r="B34" s="448" t="s">
        <v>433</v>
      </c>
      <c r="C34" s="449">
        <v>1183103.5999999987</v>
      </c>
      <c r="D34" s="466">
        <v>2871230.48</v>
      </c>
      <c r="E34" s="452">
        <f>C34/D34</f>
        <v>0.41205455578752381</v>
      </c>
      <c r="F34" s="449">
        <v>7025601.3899999987</v>
      </c>
      <c r="G34" s="466">
        <v>9219912.9799999986</v>
      </c>
      <c r="H34" s="452">
        <f>F34/G34</f>
        <v>0.76200300428432022</v>
      </c>
      <c r="I34" s="467"/>
    </row>
    <row r="35" spans="2:9" ht="15.95" customHeight="1" x14ac:dyDescent="0.35">
      <c r="B35" s="453" t="s">
        <v>416</v>
      </c>
      <c r="C35" s="449">
        <v>512342.67999999993</v>
      </c>
      <c r="D35" s="468">
        <v>226206.47</v>
      </c>
      <c r="E35" s="452">
        <f t="shared" ref="E35:E53" si="0">C35/D35</f>
        <v>2.2649338014071834</v>
      </c>
      <c r="F35" s="449">
        <v>707191.98</v>
      </c>
      <c r="G35" s="468">
        <v>1570146.94</v>
      </c>
      <c r="H35" s="452">
        <f t="shared" ref="H35:H53" si="1">F35/G35</f>
        <v>0.4503985977261466</v>
      </c>
      <c r="I35" s="467"/>
    </row>
    <row r="36" spans="2:9" ht="15.95" customHeight="1" x14ac:dyDescent="0.35">
      <c r="B36" s="453" t="s">
        <v>417</v>
      </c>
      <c r="C36" s="449">
        <v>323408.90000000014</v>
      </c>
      <c r="D36" s="468">
        <v>83846.789999999994</v>
      </c>
      <c r="E36" s="452">
        <f t="shared" si="0"/>
        <v>3.8571411022413638</v>
      </c>
      <c r="F36" s="449">
        <v>472869.44000000012</v>
      </c>
      <c r="G36" s="468">
        <v>978193.67</v>
      </c>
      <c r="H36" s="452">
        <f t="shared" si="1"/>
        <v>0.4834108566660425</v>
      </c>
      <c r="I36" s="467"/>
    </row>
    <row r="37" spans="2:9" ht="15.95" customHeight="1" x14ac:dyDescent="0.35">
      <c r="B37" s="453" t="s">
        <v>418</v>
      </c>
      <c r="C37" s="449">
        <v>776522.26</v>
      </c>
      <c r="D37" s="468">
        <v>195612.18</v>
      </c>
      <c r="E37" s="452">
        <f t="shared" si="0"/>
        <v>3.9697030113360019</v>
      </c>
      <c r="F37" s="449">
        <v>1137952.08</v>
      </c>
      <c r="G37" s="468">
        <v>1409650.94</v>
      </c>
      <c r="H37" s="452">
        <f t="shared" si="1"/>
        <v>0.80725805779975579</v>
      </c>
      <c r="I37" s="467"/>
    </row>
    <row r="38" spans="2:9" ht="15.95" customHeight="1" x14ac:dyDescent="0.35">
      <c r="B38" s="453" t="s">
        <v>419</v>
      </c>
      <c r="C38" s="449">
        <v>1926779.6599999997</v>
      </c>
      <c r="D38" s="468">
        <v>394240.04</v>
      </c>
      <c r="E38" s="452">
        <f t="shared" si="0"/>
        <v>4.8873261579417449</v>
      </c>
      <c r="F38" s="449">
        <v>3422971.4399999995</v>
      </c>
      <c r="G38" s="468">
        <v>2560805.1800000002</v>
      </c>
      <c r="H38" s="452">
        <f t="shared" si="1"/>
        <v>1.3366778022528052</v>
      </c>
      <c r="I38" s="467"/>
    </row>
    <row r="39" spans="2:9" ht="15.95" customHeight="1" x14ac:dyDescent="0.35">
      <c r="B39" s="453" t="s">
        <v>420</v>
      </c>
      <c r="C39" s="449">
        <v>321204.51</v>
      </c>
      <c r="D39" s="468">
        <v>107057.7</v>
      </c>
      <c r="E39" s="452">
        <f t="shared" si="0"/>
        <v>3.0002933931889069</v>
      </c>
      <c r="F39" s="449">
        <v>493285.1</v>
      </c>
      <c r="G39" s="468">
        <v>600485.29</v>
      </c>
      <c r="H39" s="452">
        <f t="shared" si="1"/>
        <v>0.82147740871387531</v>
      </c>
      <c r="I39" s="467"/>
    </row>
    <row r="40" spans="2:9" ht="15.95" customHeight="1" x14ac:dyDescent="0.35">
      <c r="B40" s="453" t="s">
        <v>421</v>
      </c>
      <c r="C40" s="449">
        <v>1131478.0999999999</v>
      </c>
      <c r="D40" s="468">
        <v>340137.8</v>
      </c>
      <c r="E40" s="452">
        <f t="shared" si="0"/>
        <v>3.3265285422555206</v>
      </c>
      <c r="F40" s="449">
        <v>1567294.65</v>
      </c>
      <c r="G40" s="468">
        <v>2471825.88</v>
      </c>
      <c r="H40" s="452">
        <f t="shared" si="1"/>
        <v>0.63406353282456929</v>
      </c>
      <c r="I40" s="467"/>
    </row>
    <row r="41" spans="2:9" ht="15.95" customHeight="1" x14ac:dyDescent="0.35">
      <c r="B41" s="453" t="s">
        <v>422</v>
      </c>
      <c r="C41" s="449">
        <v>710996.8899999999</v>
      </c>
      <c r="D41" s="468">
        <v>343680.12</v>
      </c>
      <c r="E41" s="452">
        <f t="shared" si="0"/>
        <v>2.0687751447479705</v>
      </c>
      <c r="F41" s="449">
        <v>1291119.8499999999</v>
      </c>
      <c r="G41" s="468">
        <v>2052562.3</v>
      </c>
      <c r="H41" s="452">
        <f t="shared" si="1"/>
        <v>0.62902833692307403</v>
      </c>
      <c r="I41" s="467"/>
    </row>
    <row r="42" spans="2:9" ht="15.95" customHeight="1" x14ac:dyDescent="0.35">
      <c r="B42" s="453" t="s">
        <v>423</v>
      </c>
      <c r="C42" s="449">
        <v>2278839.11</v>
      </c>
      <c r="D42" s="468">
        <v>2058307.41</v>
      </c>
      <c r="E42" s="452">
        <f t="shared" si="0"/>
        <v>1.107142256267736</v>
      </c>
      <c r="F42" s="449">
        <v>4634348.97</v>
      </c>
      <c r="G42" s="468">
        <v>10395131.26</v>
      </c>
      <c r="H42" s="452">
        <f t="shared" si="1"/>
        <v>0.4458191872797958</v>
      </c>
      <c r="I42" s="467"/>
    </row>
    <row r="43" spans="2:9" ht="15.95" customHeight="1" x14ac:dyDescent="0.35">
      <c r="B43" s="453" t="s">
        <v>424</v>
      </c>
      <c r="C43" s="449">
        <v>452667.47000000009</v>
      </c>
      <c r="D43" s="468">
        <v>185215.24</v>
      </c>
      <c r="E43" s="452">
        <f t="shared" si="0"/>
        <v>2.4440076853287023</v>
      </c>
      <c r="F43" s="449">
        <v>758007.8600000001</v>
      </c>
      <c r="G43" s="468">
        <v>1096531.6099999999</v>
      </c>
      <c r="H43" s="452">
        <f t="shared" si="1"/>
        <v>0.69127770972329761</v>
      </c>
      <c r="I43" s="467"/>
    </row>
    <row r="44" spans="2:9" ht="15.95" customHeight="1" x14ac:dyDescent="0.35">
      <c r="B44" s="453" t="s">
        <v>425</v>
      </c>
      <c r="C44" s="449">
        <v>876577.71999999986</v>
      </c>
      <c r="D44" s="468">
        <v>333044.08</v>
      </c>
      <c r="E44" s="452">
        <f t="shared" si="0"/>
        <v>2.6320171191753352</v>
      </c>
      <c r="F44" s="449">
        <v>1453263.1099999999</v>
      </c>
      <c r="G44" s="468">
        <v>2484420.23</v>
      </c>
      <c r="H44" s="452">
        <f t="shared" si="1"/>
        <v>0.58495060233831697</v>
      </c>
      <c r="I44" s="467"/>
    </row>
    <row r="45" spans="2:9" ht="15.95" customHeight="1" x14ac:dyDescent="0.35">
      <c r="B45" s="453" t="s">
        <v>426</v>
      </c>
      <c r="C45" s="449">
        <v>1752856.7999999993</v>
      </c>
      <c r="D45" s="468">
        <v>2006458.27</v>
      </c>
      <c r="E45" s="452">
        <f t="shared" si="0"/>
        <v>0.87360740375627111</v>
      </c>
      <c r="F45" s="449">
        <v>4398845.5599999996</v>
      </c>
      <c r="G45" s="468">
        <v>8048125.7400000012</v>
      </c>
      <c r="H45" s="452">
        <f t="shared" si="1"/>
        <v>0.546567698133404</v>
      </c>
      <c r="I45" s="467"/>
    </row>
    <row r="46" spans="2:9" ht="15.95" customHeight="1" x14ac:dyDescent="0.35">
      <c r="B46" s="453" t="s">
        <v>427</v>
      </c>
      <c r="C46" s="449">
        <v>134070.41999999993</v>
      </c>
      <c r="D46" s="468">
        <v>224584.62</v>
      </c>
      <c r="E46" s="452">
        <f t="shared" si="0"/>
        <v>0.59697062069521911</v>
      </c>
      <c r="F46" s="449">
        <v>912038.28999999992</v>
      </c>
      <c r="G46" s="468">
        <v>1396921.65</v>
      </c>
      <c r="H46" s="452">
        <f t="shared" si="1"/>
        <v>0.65289151327850059</v>
      </c>
      <c r="I46" s="467"/>
    </row>
    <row r="47" spans="2:9" ht="15.95" customHeight="1" x14ac:dyDescent="0.35">
      <c r="B47" s="453" t="s">
        <v>428</v>
      </c>
      <c r="C47" s="449">
        <v>246482.92000000016</v>
      </c>
      <c r="D47" s="468">
        <v>133325.57999999999</v>
      </c>
      <c r="E47" s="452">
        <f t="shared" si="0"/>
        <v>1.8487294036148216</v>
      </c>
      <c r="F47" s="449">
        <v>405568.96000000014</v>
      </c>
      <c r="G47" s="468">
        <v>735321.29</v>
      </c>
      <c r="H47" s="452">
        <f t="shared" si="1"/>
        <v>0.5515534032749142</v>
      </c>
      <c r="I47" s="467"/>
    </row>
    <row r="48" spans="2:9" ht="15.95" customHeight="1" x14ac:dyDescent="0.35">
      <c r="B48" s="453" t="s">
        <v>429</v>
      </c>
      <c r="C48" s="449">
        <v>934535.6399999999</v>
      </c>
      <c r="D48" s="468">
        <v>332810.11</v>
      </c>
      <c r="E48" s="452">
        <f t="shared" si="0"/>
        <v>2.8080145762398865</v>
      </c>
      <c r="F48" s="449">
        <v>1271290.5</v>
      </c>
      <c r="G48" s="468">
        <v>2576703.8000000007</v>
      </c>
      <c r="H48" s="452">
        <f t="shared" si="1"/>
        <v>0.49337859477678403</v>
      </c>
      <c r="I48" s="467"/>
    </row>
    <row r="49" spans="2:9" ht="15.95" customHeight="1" x14ac:dyDescent="0.35">
      <c r="B49" s="453" t="s">
        <v>430</v>
      </c>
      <c r="C49" s="449">
        <v>146832.00999999998</v>
      </c>
      <c r="D49" s="468">
        <v>41090.21</v>
      </c>
      <c r="E49" s="452">
        <f t="shared" si="0"/>
        <v>3.5734061714457042</v>
      </c>
      <c r="F49" s="449">
        <v>208263.06999999998</v>
      </c>
      <c r="G49" s="468">
        <v>332516.65999999997</v>
      </c>
      <c r="H49" s="452">
        <f t="shared" si="1"/>
        <v>0.62632371562976719</v>
      </c>
      <c r="I49" s="467"/>
    </row>
    <row r="50" spans="2:9" ht="15.95" customHeight="1" x14ac:dyDescent="0.35">
      <c r="B50" s="453" t="s">
        <v>431</v>
      </c>
      <c r="C50" s="449">
        <v>1526769.9100000001</v>
      </c>
      <c r="D50" s="468">
        <v>735251.11</v>
      </c>
      <c r="E50" s="452">
        <f t="shared" si="0"/>
        <v>2.0765285345845994</v>
      </c>
      <c r="F50" s="449">
        <v>3151478.5500000003</v>
      </c>
      <c r="G50" s="468">
        <v>5322778.1100000003</v>
      </c>
      <c r="H50" s="452">
        <f t="shared" si="1"/>
        <v>0.59207400437738711</v>
      </c>
      <c r="I50" s="467"/>
    </row>
    <row r="51" spans="2:9" ht="15.95" customHeight="1" x14ac:dyDescent="0.35">
      <c r="B51" s="453" t="s">
        <v>432</v>
      </c>
      <c r="C51" s="449">
        <v>36650.779999999984</v>
      </c>
      <c r="D51" s="468">
        <v>61220.34</v>
      </c>
      <c r="E51" s="452">
        <f t="shared" si="0"/>
        <v>0.59866998451821707</v>
      </c>
      <c r="F51" s="449">
        <v>129552.70999999999</v>
      </c>
      <c r="G51" s="468">
        <v>342528.01999999996</v>
      </c>
      <c r="H51" s="452">
        <f t="shared" si="1"/>
        <v>0.37822514490931286</v>
      </c>
      <c r="I51" s="467"/>
    </row>
    <row r="52" spans="2:9" ht="15.95" customHeight="1" thickBot="1" x14ac:dyDescent="0.4">
      <c r="B52" s="454" t="s">
        <v>400</v>
      </c>
      <c r="C52" s="455">
        <v>31872.409999999974</v>
      </c>
      <c r="D52" s="469">
        <v>31945.040000000001</v>
      </c>
      <c r="E52" s="457">
        <f t="shared" si="0"/>
        <v>0.99772640760506082</v>
      </c>
      <c r="F52" s="455">
        <v>108080.42999999998</v>
      </c>
      <c r="G52" s="469">
        <v>294076.16000000003</v>
      </c>
      <c r="H52" s="457">
        <f t="shared" si="1"/>
        <v>0.36752530364923142</v>
      </c>
      <c r="I52" s="467"/>
    </row>
    <row r="53" spans="2:9" ht="24.95" customHeight="1" thickTop="1" thickBot="1" x14ac:dyDescent="0.4">
      <c r="B53" s="458" t="s">
        <v>1</v>
      </c>
      <c r="C53" s="459">
        <v>15303991.789999997</v>
      </c>
      <c r="D53" s="470">
        <v>10705263.59</v>
      </c>
      <c r="E53" s="461">
        <f t="shared" si="0"/>
        <v>1.4295763631916323</v>
      </c>
      <c r="F53" s="459">
        <v>33549023.939999998</v>
      </c>
      <c r="G53" s="470">
        <v>53888637.709999986</v>
      </c>
      <c r="H53" s="461">
        <f t="shared" si="1"/>
        <v>0.62256210892810127</v>
      </c>
      <c r="I53" s="467"/>
    </row>
  </sheetData>
  <hyperlinks>
    <hyperlink ref="H1" location="INDICE!A1" display="VOLVER AL ÍNDICE"/>
    <hyperlink ref="H1:I1" location="INDICE!A118:N118" display="VOLVER AL ÍNDICE"/>
  </hyperlinks>
  <printOptions horizontalCentered="1"/>
  <pageMargins left="0.59055118110236227" right="0.19685039370078741" top="0.39370078740157483" bottom="0.19685039370078741" header="0" footer="0"/>
  <pageSetup paperSize="9" scale="90" orientation="portrait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FBD637"/>
  </sheetPr>
  <dimension ref="A1:M51"/>
  <sheetViews>
    <sheetView showGridLines="0" topLeftCell="B1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16.86328125" style="6" customWidth="1"/>
    <col min="3" max="4" width="10.73046875" style="6" customWidth="1"/>
    <col min="5" max="5" width="9.73046875" style="6" customWidth="1"/>
    <col min="6" max="6" width="11.86328125" style="6" customWidth="1"/>
    <col min="7" max="7" width="9.3984375" style="6" customWidth="1"/>
    <col min="8" max="8" width="9.1328125" style="6" customWidth="1"/>
    <col min="9" max="9" width="10.73046875" style="6" customWidth="1"/>
    <col min="10" max="10" width="14" style="6" customWidth="1"/>
    <col min="11" max="11" width="4.86328125" style="10" customWidth="1"/>
    <col min="12" max="13" width="10.73046875" style="6" customWidth="1"/>
    <col min="14" max="16384" width="9.1328125" style="6"/>
  </cols>
  <sheetData>
    <row r="1" spans="1:13" ht="18" customHeight="1" thickTop="1" thickBot="1" x14ac:dyDescent="0.45">
      <c r="A1" s="7"/>
      <c r="B1" s="2" t="s">
        <v>43</v>
      </c>
      <c r="C1" s="7"/>
      <c r="D1" s="7"/>
      <c r="E1" s="7"/>
      <c r="F1" s="7"/>
      <c r="G1" s="7"/>
      <c r="H1" s="7"/>
      <c r="I1" s="112"/>
      <c r="J1" s="112"/>
      <c r="K1" s="112"/>
      <c r="L1" s="502" t="s">
        <v>180</v>
      </c>
      <c r="M1" s="503"/>
    </row>
    <row r="2" spans="1:13" ht="12" customHeight="1" thickTop="1" x14ac:dyDescent="0.35">
      <c r="A2" s="7"/>
      <c r="B2" s="2"/>
      <c r="C2" s="7"/>
      <c r="D2" s="7"/>
      <c r="E2" s="7"/>
      <c r="F2" s="7"/>
      <c r="G2" s="7"/>
      <c r="H2" s="7"/>
      <c r="I2" s="7"/>
      <c r="J2" s="7"/>
      <c r="K2" s="7"/>
    </row>
    <row r="3" spans="1:13" ht="18" customHeight="1" x14ac:dyDescent="0.35">
      <c r="A3" s="7"/>
      <c r="B3" s="2" t="s">
        <v>219</v>
      </c>
      <c r="C3" s="7"/>
      <c r="D3" s="7"/>
      <c r="E3" s="7"/>
      <c r="F3" s="7"/>
      <c r="G3" s="7"/>
      <c r="H3" s="7"/>
      <c r="I3" s="7"/>
      <c r="J3" s="7"/>
      <c r="K3" s="7"/>
    </row>
    <row r="4" spans="1:13" ht="6" customHeight="1" x14ac:dyDescent="0.35">
      <c r="A4" s="7"/>
      <c r="B4" s="3"/>
      <c r="C4" s="7"/>
      <c r="D4" s="7"/>
      <c r="E4" s="7"/>
      <c r="F4" s="7"/>
      <c r="G4" s="7"/>
      <c r="H4" s="7"/>
      <c r="I4" s="7"/>
      <c r="J4" s="7"/>
      <c r="K4" s="7"/>
    </row>
    <row r="5" spans="1:13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  <c r="I5" s="7"/>
      <c r="J5" s="7"/>
      <c r="K5" s="7"/>
    </row>
    <row r="6" spans="1:13" ht="11.25" customHeight="1" thickBot="1" x14ac:dyDescent="0.4">
      <c r="A6" s="7"/>
      <c r="B6" s="4"/>
      <c r="C6" s="7"/>
      <c r="D6" s="7"/>
      <c r="E6" s="7"/>
      <c r="F6" s="7"/>
      <c r="G6" s="7"/>
      <c r="H6" s="7"/>
      <c r="J6" s="21" t="s">
        <v>88</v>
      </c>
      <c r="K6" s="20"/>
    </row>
    <row r="7" spans="1:13" ht="60" customHeight="1" thickBot="1" x14ac:dyDescent="0.4">
      <c r="A7" s="7"/>
      <c r="B7" s="318" t="s">
        <v>8</v>
      </c>
      <c r="C7" s="329" t="s">
        <v>163</v>
      </c>
      <c r="D7" s="330" t="s">
        <v>164</v>
      </c>
      <c r="E7" s="330" t="s">
        <v>165</v>
      </c>
      <c r="F7" s="330" t="s">
        <v>166</v>
      </c>
      <c r="G7" s="330" t="s">
        <v>309</v>
      </c>
      <c r="H7" s="330" t="s">
        <v>167</v>
      </c>
      <c r="I7" s="331" t="s">
        <v>168</v>
      </c>
      <c r="J7" s="332" t="s">
        <v>290</v>
      </c>
      <c r="K7" s="121"/>
    </row>
    <row r="8" spans="1:13" ht="17.100000000000001" customHeight="1" thickTop="1" x14ac:dyDescent="0.35">
      <c r="A8" s="7"/>
      <c r="B8" s="248" t="s">
        <v>433</v>
      </c>
      <c r="C8" s="34">
        <v>137639.09</v>
      </c>
      <c r="D8" s="34">
        <v>15</v>
      </c>
      <c r="E8" s="34">
        <v>66872.12</v>
      </c>
      <c r="F8" s="34">
        <v>143373.1</v>
      </c>
      <c r="G8" s="34">
        <v>43.69</v>
      </c>
      <c r="H8" s="34">
        <v>1856.8699999999953</v>
      </c>
      <c r="I8" s="39">
        <v>36139.770000000019</v>
      </c>
      <c r="J8" s="258">
        <v>385939.64</v>
      </c>
      <c r="K8" s="123"/>
      <c r="L8" s="14"/>
    </row>
    <row r="9" spans="1:13" ht="17.100000000000001" customHeight="1" x14ac:dyDescent="0.35">
      <c r="A9" s="7"/>
      <c r="B9" s="249" t="s">
        <v>416</v>
      </c>
      <c r="C9" s="34">
        <v>4440.9799999999996</v>
      </c>
      <c r="D9" s="34">
        <v>2994.7</v>
      </c>
      <c r="E9" s="34">
        <v>17721.919999999998</v>
      </c>
      <c r="F9" s="34">
        <v>67051.48</v>
      </c>
      <c r="G9" s="34">
        <v>81.98</v>
      </c>
      <c r="H9" s="34">
        <v>738.00000000001455</v>
      </c>
      <c r="I9" s="40">
        <v>1815.7900000000081</v>
      </c>
      <c r="J9" s="258">
        <v>94844.85</v>
      </c>
      <c r="K9" s="123"/>
      <c r="L9" s="14"/>
    </row>
    <row r="10" spans="1:13" ht="17.100000000000001" customHeight="1" x14ac:dyDescent="0.35">
      <c r="A10" s="7"/>
      <c r="B10" s="249" t="s">
        <v>417</v>
      </c>
      <c r="C10" s="34">
        <v>2120.85</v>
      </c>
      <c r="D10" s="34">
        <v>0</v>
      </c>
      <c r="E10" s="34">
        <v>3334.37</v>
      </c>
      <c r="F10" s="34">
        <v>0</v>
      </c>
      <c r="G10" s="34">
        <v>63.99</v>
      </c>
      <c r="H10" s="34">
        <v>308.53999999999996</v>
      </c>
      <c r="I10" s="40">
        <v>806.20000000000073</v>
      </c>
      <c r="J10" s="258">
        <v>6633.95</v>
      </c>
      <c r="K10" s="123"/>
      <c r="L10" s="14"/>
    </row>
    <row r="11" spans="1:13" ht="17.100000000000001" customHeight="1" x14ac:dyDescent="0.35">
      <c r="A11" s="7"/>
      <c r="B11" s="249" t="s">
        <v>418</v>
      </c>
      <c r="C11" s="34">
        <v>5647.35</v>
      </c>
      <c r="D11" s="34">
        <v>107.14</v>
      </c>
      <c r="E11" s="34">
        <v>21723.61</v>
      </c>
      <c r="F11" s="34">
        <v>21256.400000000001</v>
      </c>
      <c r="G11" s="34">
        <v>0</v>
      </c>
      <c r="H11" s="34">
        <v>1442.7099999999991</v>
      </c>
      <c r="I11" s="40">
        <v>9487.4199999999983</v>
      </c>
      <c r="J11" s="258">
        <v>59664.63</v>
      </c>
      <c r="K11" s="123"/>
      <c r="L11" s="14"/>
    </row>
    <row r="12" spans="1:13" ht="17.100000000000001" customHeight="1" x14ac:dyDescent="0.35">
      <c r="A12" s="7"/>
      <c r="B12" s="249" t="s">
        <v>419</v>
      </c>
      <c r="C12" s="34">
        <v>12674.84</v>
      </c>
      <c r="D12" s="34">
        <v>3091.61</v>
      </c>
      <c r="E12" s="34">
        <v>124105</v>
      </c>
      <c r="F12" s="34">
        <v>73192.92</v>
      </c>
      <c r="G12" s="34">
        <v>0</v>
      </c>
      <c r="H12" s="34">
        <v>1608.75</v>
      </c>
      <c r="I12" s="40">
        <v>3732.929999999993</v>
      </c>
      <c r="J12" s="258">
        <v>218406.05</v>
      </c>
      <c r="K12" s="123"/>
      <c r="L12" s="14"/>
    </row>
    <row r="13" spans="1:13" ht="17.100000000000001" customHeight="1" x14ac:dyDescent="0.35">
      <c r="A13" s="7"/>
      <c r="B13" s="249" t="s">
        <v>420</v>
      </c>
      <c r="C13" s="34">
        <v>168.91</v>
      </c>
      <c r="D13" s="34">
        <v>0</v>
      </c>
      <c r="E13" s="34">
        <v>10958.8</v>
      </c>
      <c r="F13" s="34">
        <v>0</v>
      </c>
      <c r="G13" s="34">
        <v>2.3199999999999998</v>
      </c>
      <c r="H13" s="34">
        <v>159.14000000000001</v>
      </c>
      <c r="I13" s="40">
        <v>2010.260000000002</v>
      </c>
      <c r="J13" s="258">
        <v>13299.43</v>
      </c>
      <c r="K13" s="123"/>
      <c r="L13" s="14"/>
    </row>
    <row r="14" spans="1:13" ht="17.100000000000001" customHeight="1" x14ac:dyDescent="0.35">
      <c r="A14" s="7"/>
      <c r="B14" s="249" t="s">
        <v>421</v>
      </c>
      <c r="C14" s="34">
        <v>10002.370000000001</v>
      </c>
      <c r="D14" s="34">
        <v>-85.72</v>
      </c>
      <c r="E14" s="34">
        <v>19117.259999999998</v>
      </c>
      <c r="F14" s="34">
        <v>105517.26</v>
      </c>
      <c r="G14" s="34">
        <v>64.95</v>
      </c>
      <c r="H14" s="34">
        <v>878.19000000000233</v>
      </c>
      <c r="I14" s="40">
        <v>3766.7000000000116</v>
      </c>
      <c r="J14" s="258">
        <v>139261.01</v>
      </c>
      <c r="K14" s="123"/>
      <c r="L14" s="14"/>
    </row>
    <row r="15" spans="1:13" ht="17.100000000000001" customHeight="1" x14ac:dyDescent="0.35">
      <c r="A15" s="7"/>
      <c r="B15" s="249" t="s">
        <v>422</v>
      </c>
      <c r="C15" s="34">
        <v>9304.8799999999992</v>
      </c>
      <c r="D15" s="34">
        <v>0</v>
      </c>
      <c r="E15" s="34">
        <v>17164.55</v>
      </c>
      <c r="F15" s="34">
        <v>42827.8</v>
      </c>
      <c r="G15" s="34">
        <v>24.36</v>
      </c>
      <c r="H15" s="34">
        <v>1527.0999999999985</v>
      </c>
      <c r="I15" s="40">
        <v>13991.559999999998</v>
      </c>
      <c r="J15" s="258">
        <v>84840.25</v>
      </c>
      <c r="K15" s="123"/>
      <c r="L15" s="14"/>
    </row>
    <row r="16" spans="1:13" ht="17.100000000000001" customHeight="1" x14ac:dyDescent="0.35">
      <c r="A16" s="7"/>
      <c r="B16" s="249" t="s">
        <v>423</v>
      </c>
      <c r="C16" s="34">
        <v>4031.48</v>
      </c>
      <c r="D16" s="34">
        <v>1325.7</v>
      </c>
      <c r="E16" s="34">
        <v>76879.38</v>
      </c>
      <c r="F16" s="34">
        <v>135947.92000000001</v>
      </c>
      <c r="G16" s="34">
        <v>173.85</v>
      </c>
      <c r="H16" s="34">
        <v>18794.129999999976</v>
      </c>
      <c r="I16" s="40">
        <v>11596.970000000001</v>
      </c>
      <c r="J16" s="258">
        <v>248749.43</v>
      </c>
      <c r="K16" s="123"/>
      <c r="L16" s="14"/>
    </row>
    <row r="17" spans="1:12" ht="17.100000000000001" customHeight="1" x14ac:dyDescent="0.35">
      <c r="A17" s="7"/>
      <c r="B17" s="249" t="s">
        <v>424</v>
      </c>
      <c r="C17" s="34">
        <v>33108.050000000003</v>
      </c>
      <c r="D17" s="34">
        <v>0</v>
      </c>
      <c r="E17" s="34">
        <v>15969.05</v>
      </c>
      <c r="F17" s="34">
        <v>24870.13</v>
      </c>
      <c r="G17" s="34">
        <v>217.47</v>
      </c>
      <c r="H17" s="34">
        <v>2253.1299999999974</v>
      </c>
      <c r="I17" s="40">
        <v>3723.5099999999802</v>
      </c>
      <c r="J17" s="258">
        <v>80141.34</v>
      </c>
      <c r="K17" s="123"/>
      <c r="L17" s="14"/>
    </row>
    <row r="18" spans="1:12" ht="17.100000000000001" customHeight="1" x14ac:dyDescent="0.35">
      <c r="A18" s="7"/>
      <c r="B18" s="249" t="s">
        <v>425</v>
      </c>
      <c r="C18" s="34">
        <v>9887.11</v>
      </c>
      <c r="D18" s="34">
        <v>0</v>
      </c>
      <c r="E18" s="34">
        <v>47408.33</v>
      </c>
      <c r="F18" s="34">
        <v>86858.22</v>
      </c>
      <c r="G18" s="34">
        <v>420.55</v>
      </c>
      <c r="H18" s="34">
        <v>342.48999999999069</v>
      </c>
      <c r="I18" s="40">
        <v>6626.0900000000256</v>
      </c>
      <c r="J18" s="258">
        <v>151542.79</v>
      </c>
      <c r="K18" s="123"/>
      <c r="L18" s="14"/>
    </row>
    <row r="19" spans="1:12" ht="17.100000000000001" customHeight="1" x14ac:dyDescent="0.35">
      <c r="A19" s="7"/>
      <c r="B19" s="249" t="s">
        <v>426</v>
      </c>
      <c r="C19" s="34">
        <v>405.1</v>
      </c>
      <c r="D19" s="34">
        <v>0</v>
      </c>
      <c r="E19" s="34">
        <v>30134.22</v>
      </c>
      <c r="F19" s="34">
        <v>0</v>
      </c>
      <c r="G19" s="34">
        <v>0</v>
      </c>
      <c r="H19" s="34">
        <v>165.24</v>
      </c>
      <c r="I19" s="40">
        <v>6611.880000000001</v>
      </c>
      <c r="J19" s="258">
        <v>37316.44</v>
      </c>
      <c r="K19" s="123"/>
      <c r="L19" s="14"/>
    </row>
    <row r="20" spans="1:12" ht="17.100000000000001" customHeight="1" x14ac:dyDescent="0.35">
      <c r="A20" s="7"/>
      <c r="B20" s="249" t="s">
        <v>427</v>
      </c>
      <c r="C20" s="34">
        <v>4353.22</v>
      </c>
      <c r="D20" s="34">
        <v>0</v>
      </c>
      <c r="E20" s="34">
        <v>26789.119999999999</v>
      </c>
      <c r="F20" s="34">
        <v>0</v>
      </c>
      <c r="G20" s="34">
        <v>0</v>
      </c>
      <c r="H20" s="34">
        <v>66.03</v>
      </c>
      <c r="I20" s="40">
        <v>8964.7000000000007</v>
      </c>
      <c r="J20" s="258">
        <v>40173.07</v>
      </c>
      <c r="K20" s="123"/>
      <c r="L20" s="14"/>
    </row>
    <row r="21" spans="1:12" ht="17.100000000000001" customHeight="1" x14ac:dyDescent="0.35">
      <c r="A21" s="7"/>
      <c r="B21" s="249" t="s">
        <v>428</v>
      </c>
      <c r="C21" s="34">
        <v>1726.89</v>
      </c>
      <c r="D21" s="34">
        <v>0</v>
      </c>
      <c r="E21" s="34">
        <v>36668.019999999997</v>
      </c>
      <c r="F21" s="34">
        <v>0</v>
      </c>
      <c r="G21" s="34">
        <v>627.82000000000005</v>
      </c>
      <c r="H21" s="34">
        <v>478.39</v>
      </c>
      <c r="I21" s="40">
        <v>3498.4900000000052</v>
      </c>
      <c r="J21" s="258">
        <v>42999.61</v>
      </c>
      <c r="K21" s="123"/>
      <c r="L21" s="14"/>
    </row>
    <row r="22" spans="1:12" ht="17.100000000000001" customHeight="1" x14ac:dyDescent="0.35">
      <c r="A22" s="7"/>
      <c r="B22" s="249" t="s">
        <v>429</v>
      </c>
      <c r="C22" s="34">
        <v>1441.24</v>
      </c>
      <c r="D22" s="34">
        <v>0</v>
      </c>
      <c r="E22" s="34">
        <v>22364.1</v>
      </c>
      <c r="F22" s="34">
        <v>13878.87</v>
      </c>
      <c r="G22" s="34">
        <v>162.19</v>
      </c>
      <c r="H22" s="34">
        <v>1088.409999999998</v>
      </c>
      <c r="I22" s="40">
        <v>3281.5299999999988</v>
      </c>
      <c r="J22" s="258">
        <v>42216.34</v>
      </c>
      <c r="K22" s="123"/>
      <c r="L22" s="14"/>
    </row>
    <row r="23" spans="1:12" ht="17.100000000000001" customHeight="1" x14ac:dyDescent="0.35">
      <c r="A23" s="7"/>
      <c r="B23" s="249" t="s">
        <v>430</v>
      </c>
      <c r="C23" s="34">
        <v>343.46</v>
      </c>
      <c r="D23" s="34">
        <v>0</v>
      </c>
      <c r="E23" s="34">
        <v>16523.61</v>
      </c>
      <c r="F23" s="34">
        <v>0</v>
      </c>
      <c r="G23" s="34">
        <v>0</v>
      </c>
      <c r="H23" s="34">
        <v>9.56</v>
      </c>
      <c r="I23" s="40">
        <v>311.86999999999898</v>
      </c>
      <c r="J23" s="258">
        <v>17188.5</v>
      </c>
      <c r="K23" s="123"/>
      <c r="L23" s="14"/>
    </row>
    <row r="24" spans="1:12" ht="17.100000000000001" customHeight="1" x14ac:dyDescent="0.35">
      <c r="A24" s="7"/>
      <c r="B24" s="249" t="s">
        <v>431</v>
      </c>
      <c r="C24" s="34">
        <v>9633.5400000000009</v>
      </c>
      <c r="D24" s="34">
        <v>3.88</v>
      </c>
      <c r="E24" s="34">
        <v>100873.32</v>
      </c>
      <c r="F24" s="34">
        <v>90701.46</v>
      </c>
      <c r="G24" s="34">
        <v>45</v>
      </c>
      <c r="H24" s="34">
        <v>335.06999999999243</v>
      </c>
      <c r="I24" s="40">
        <v>10439.049999999988</v>
      </c>
      <c r="J24" s="258">
        <v>212031.32</v>
      </c>
      <c r="K24" s="123"/>
      <c r="L24" s="14"/>
    </row>
    <row r="25" spans="1:12" ht="17.100000000000001" customHeight="1" x14ac:dyDescent="0.35">
      <c r="A25" s="7"/>
      <c r="B25" s="249" t="s">
        <v>432</v>
      </c>
      <c r="C25" s="34">
        <v>3309.52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40">
        <v>0</v>
      </c>
      <c r="J25" s="258">
        <v>3309.52</v>
      </c>
      <c r="K25" s="123"/>
    </row>
    <row r="26" spans="1:12" ht="17.100000000000001" customHeight="1" thickBot="1" x14ac:dyDescent="0.4">
      <c r="A26" s="7"/>
      <c r="B26" s="268" t="s">
        <v>400</v>
      </c>
      <c r="C26" s="36">
        <v>6445.13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41">
        <v>104.78999999999996</v>
      </c>
      <c r="J26" s="259">
        <v>6549.92</v>
      </c>
      <c r="K26" s="123"/>
    </row>
    <row r="27" spans="1:12" ht="27" customHeight="1" thickTop="1" thickBot="1" x14ac:dyDescent="0.4">
      <c r="A27" s="7"/>
      <c r="B27" s="341" t="s">
        <v>1</v>
      </c>
      <c r="C27" s="252">
        <v>256684.01000000004</v>
      </c>
      <c r="D27" s="252">
        <v>7452.3099999999995</v>
      </c>
      <c r="E27" s="252">
        <v>654606.78</v>
      </c>
      <c r="F27" s="252">
        <v>805475.55999999994</v>
      </c>
      <c r="G27" s="252">
        <v>1928.17</v>
      </c>
      <c r="H27" s="252">
        <v>32051.749999999967</v>
      </c>
      <c r="I27" s="253">
        <v>126909.51000000002</v>
      </c>
      <c r="J27" s="254">
        <v>1885108.0900000003</v>
      </c>
      <c r="K27" s="124"/>
    </row>
    <row r="28" spans="1:12" ht="18" customHeight="1" x14ac:dyDescent="0.35"/>
    <row r="29" spans="1:12" ht="15" customHeight="1" x14ac:dyDescent="0.4">
      <c r="B29" s="5" t="s">
        <v>11</v>
      </c>
      <c r="C29" s="7"/>
      <c r="D29" s="7"/>
      <c r="E29" s="7"/>
      <c r="F29" s="7"/>
      <c r="G29" s="7"/>
      <c r="H29" s="7"/>
      <c r="I29" s="7"/>
      <c r="J29" s="7"/>
    </row>
    <row r="30" spans="1:12" ht="11.25" customHeight="1" thickBot="1" x14ac:dyDescent="0.4">
      <c r="B30" s="4"/>
      <c r="C30" s="7"/>
      <c r="D30" s="7"/>
      <c r="E30" s="7"/>
      <c r="F30" s="7"/>
      <c r="G30" s="7"/>
      <c r="H30" s="7"/>
      <c r="J30" s="20" t="s">
        <v>102</v>
      </c>
    </row>
    <row r="31" spans="1:12" ht="60" customHeight="1" thickBot="1" x14ac:dyDescent="0.4">
      <c r="B31" s="318" t="s">
        <v>8</v>
      </c>
      <c r="C31" s="329" t="s">
        <v>163</v>
      </c>
      <c r="D31" s="330" t="s">
        <v>164</v>
      </c>
      <c r="E31" s="330" t="s">
        <v>165</v>
      </c>
      <c r="F31" s="330" t="s">
        <v>166</v>
      </c>
      <c r="G31" s="330" t="s">
        <v>309</v>
      </c>
      <c r="H31" s="330" t="s">
        <v>167</v>
      </c>
      <c r="I31" s="331" t="s">
        <v>168</v>
      </c>
      <c r="J31" s="332" t="s">
        <v>290</v>
      </c>
    </row>
    <row r="32" spans="1:12" ht="17.100000000000001" customHeight="1" thickTop="1" x14ac:dyDescent="0.35">
      <c r="B32" s="248" t="s">
        <v>433</v>
      </c>
      <c r="C32" s="33">
        <v>0.35663372127309856</v>
      </c>
      <c r="D32" s="33">
        <v>3.8866181250518863E-5</v>
      </c>
      <c r="E32" s="33">
        <v>0.17327092910176314</v>
      </c>
      <c r="F32" s="33">
        <v>0.37149099273658442</v>
      </c>
      <c r="G32" s="33">
        <v>1.1320423058901126E-4</v>
      </c>
      <c r="H32" s="33">
        <v>4.8112963985767181E-3</v>
      </c>
      <c r="I32" s="43">
        <v>9.3640990078137656E-2</v>
      </c>
      <c r="J32" s="309">
        <v>1</v>
      </c>
    </row>
    <row r="33" spans="2:10" ht="17.100000000000001" customHeight="1" x14ac:dyDescent="0.35">
      <c r="B33" s="249" t="s">
        <v>416</v>
      </c>
      <c r="C33" s="33">
        <v>4.6823628272910964E-2</v>
      </c>
      <c r="D33" s="33">
        <v>3.1574724405173289E-2</v>
      </c>
      <c r="E33" s="33">
        <v>0.18685168461967094</v>
      </c>
      <c r="F33" s="33">
        <v>0.70695962933148182</v>
      </c>
      <c r="G33" s="33">
        <v>8.6435900315093544E-4</v>
      </c>
      <c r="H33" s="33">
        <v>7.7811288646670272E-3</v>
      </c>
      <c r="I33" s="44">
        <v>1.9144845502945158E-2</v>
      </c>
      <c r="J33" s="309">
        <v>1</v>
      </c>
    </row>
    <row r="34" spans="2:10" ht="17.100000000000001" customHeight="1" x14ac:dyDescent="0.35">
      <c r="B34" s="249" t="s">
        <v>417</v>
      </c>
      <c r="C34" s="33">
        <v>0.31969641013272637</v>
      </c>
      <c r="D34" s="33">
        <v>0</v>
      </c>
      <c r="E34" s="33">
        <v>0.50262211804430246</v>
      </c>
      <c r="F34" s="33">
        <v>0</v>
      </c>
      <c r="G34" s="33">
        <v>9.6458369448066388E-3</v>
      </c>
      <c r="H34" s="33">
        <v>4.6509244115496798E-2</v>
      </c>
      <c r="I34" s="44">
        <v>0.1215263907626679</v>
      </c>
      <c r="J34" s="309">
        <v>1</v>
      </c>
    </row>
    <row r="35" spans="2:10" ht="17.100000000000001" customHeight="1" x14ac:dyDescent="0.35">
      <c r="B35" s="249" t="s">
        <v>418</v>
      </c>
      <c r="C35" s="33">
        <v>9.4651554865923082E-2</v>
      </c>
      <c r="D35" s="33">
        <v>1.7957037527929027E-3</v>
      </c>
      <c r="E35" s="33">
        <v>0.36409527721868051</v>
      </c>
      <c r="F35" s="33">
        <v>0.35626467473275208</v>
      </c>
      <c r="G35" s="33">
        <v>0</v>
      </c>
      <c r="H35" s="33">
        <v>2.4180322579726032E-2</v>
      </c>
      <c r="I35" s="44">
        <v>0.15901246685012543</v>
      </c>
      <c r="J35" s="309">
        <v>1</v>
      </c>
    </row>
    <row r="36" spans="2:10" ht="17.100000000000001" customHeight="1" x14ac:dyDescent="0.35">
      <c r="B36" s="249" t="s">
        <v>419</v>
      </c>
      <c r="C36" s="33">
        <v>5.8033374075489211E-2</v>
      </c>
      <c r="D36" s="33">
        <v>1.4155331319805474E-2</v>
      </c>
      <c r="E36" s="33">
        <v>0.5682305961762506</v>
      </c>
      <c r="F36" s="33">
        <v>0.33512313418057788</v>
      </c>
      <c r="G36" s="33">
        <v>0</v>
      </c>
      <c r="H36" s="33">
        <v>7.3658673832524332E-3</v>
      </c>
      <c r="I36" s="44">
        <v>1.7091696864624369E-2</v>
      </c>
      <c r="J36" s="309">
        <v>1</v>
      </c>
    </row>
    <row r="37" spans="2:10" ht="17.100000000000001" customHeight="1" x14ac:dyDescent="0.35">
      <c r="B37" s="249" t="s">
        <v>420</v>
      </c>
      <c r="C37" s="33">
        <v>1.2700544309041816E-2</v>
      </c>
      <c r="D37" s="33">
        <v>0</v>
      </c>
      <c r="E37" s="33">
        <v>0.82400523932228664</v>
      </c>
      <c r="F37" s="33">
        <v>0</v>
      </c>
      <c r="G37" s="33">
        <v>1.7444356637840867E-4</v>
      </c>
      <c r="H37" s="33">
        <v>1.1965926359249984E-2</v>
      </c>
      <c r="I37" s="44">
        <v>0.15115384644304319</v>
      </c>
      <c r="J37" s="309">
        <v>1</v>
      </c>
    </row>
    <row r="38" spans="2:10" ht="17.100000000000001" customHeight="1" x14ac:dyDescent="0.35">
      <c r="B38" s="249" t="s">
        <v>421</v>
      </c>
      <c r="C38" s="33">
        <v>7.1824626289871088E-2</v>
      </c>
      <c r="D38" s="33">
        <v>-6.1553481480566591E-4</v>
      </c>
      <c r="E38" s="33">
        <v>0.13727647099500426</v>
      </c>
      <c r="F38" s="33">
        <v>0.75769420313697267</v>
      </c>
      <c r="G38" s="33">
        <v>4.6639041322477841E-4</v>
      </c>
      <c r="H38" s="33">
        <v>6.3060723170110739E-3</v>
      </c>
      <c r="I38" s="44">
        <v>2.7047771662721758E-2</v>
      </c>
      <c r="J38" s="309">
        <v>1</v>
      </c>
    </row>
    <row r="39" spans="2:10" ht="17.100000000000001" customHeight="1" x14ac:dyDescent="0.35">
      <c r="B39" s="249" t="s">
        <v>422</v>
      </c>
      <c r="C39" s="33">
        <v>0.10967530152256741</v>
      </c>
      <c r="D39" s="33">
        <v>0</v>
      </c>
      <c r="E39" s="33">
        <v>0.20231611764463212</v>
      </c>
      <c r="F39" s="33">
        <v>0.5048052074339715</v>
      </c>
      <c r="G39" s="33">
        <v>2.8712786678492815E-4</v>
      </c>
      <c r="H39" s="33">
        <v>1.7999711221973046E-2</v>
      </c>
      <c r="I39" s="44">
        <v>0.16491653431007097</v>
      </c>
      <c r="J39" s="309">
        <v>1</v>
      </c>
    </row>
    <row r="40" spans="2:10" ht="17.100000000000001" customHeight="1" x14ac:dyDescent="0.35">
      <c r="B40" s="249" t="s">
        <v>423</v>
      </c>
      <c r="C40" s="33">
        <v>1.6206991911499054E-2</v>
      </c>
      <c r="D40" s="33">
        <v>5.3294594484095906E-3</v>
      </c>
      <c r="E40" s="33">
        <v>0.30906354237676043</v>
      </c>
      <c r="F40" s="33">
        <v>0.54652555384750034</v>
      </c>
      <c r="G40" s="33">
        <v>6.9889607385230997E-4</v>
      </c>
      <c r="H40" s="33">
        <v>7.5554464587114734E-2</v>
      </c>
      <c r="I40" s="44">
        <v>4.6621091754863522E-2</v>
      </c>
      <c r="J40" s="309">
        <v>1</v>
      </c>
    </row>
    <row r="41" spans="2:10" ht="17.100000000000001" customHeight="1" x14ac:dyDescent="0.35">
      <c r="B41" s="249" t="s">
        <v>424</v>
      </c>
      <c r="C41" s="33">
        <v>0.41312074392566939</v>
      </c>
      <c r="D41" s="33">
        <v>0</v>
      </c>
      <c r="E41" s="33">
        <v>0.19926108048605126</v>
      </c>
      <c r="F41" s="33">
        <v>0.3103283523834266</v>
      </c>
      <c r="G41" s="33">
        <v>2.7135807811548948E-3</v>
      </c>
      <c r="H41" s="33">
        <v>2.8114453788768663E-2</v>
      </c>
      <c r="I41" s="44">
        <v>4.6461788634928995E-2</v>
      </c>
      <c r="J41" s="309">
        <v>1</v>
      </c>
    </row>
    <row r="42" spans="2:10" ht="17.100000000000001" customHeight="1" x14ac:dyDescent="0.35">
      <c r="B42" s="249" t="s">
        <v>425</v>
      </c>
      <c r="C42" s="33">
        <v>6.5243024758881635E-2</v>
      </c>
      <c r="D42" s="33">
        <v>0</v>
      </c>
      <c r="E42" s="33">
        <v>0.31283791198512312</v>
      </c>
      <c r="F42" s="33">
        <v>0.57315969964654867</v>
      </c>
      <c r="G42" s="33">
        <v>2.7751237785710557E-3</v>
      </c>
      <c r="H42" s="33">
        <v>2.2600217403941861E-3</v>
      </c>
      <c r="I42" s="44">
        <v>4.3724218090481409E-2</v>
      </c>
      <c r="J42" s="309">
        <v>1</v>
      </c>
    </row>
    <row r="43" spans="2:10" ht="17.100000000000001" customHeight="1" x14ac:dyDescent="0.35">
      <c r="B43" s="249" t="s">
        <v>426</v>
      </c>
      <c r="C43" s="33">
        <v>1.0855805108954659E-2</v>
      </c>
      <c r="D43" s="33">
        <v>0</v>
      </c>
      <c r="E43" s="33">
        <v>0.80753201537981645</v>
      </c>
      <c r="F43" s="33">
        <v>0</v>
      </c>
      <c r="G43" s="33">
        <v>0</v>
      </c>
      <c r="H43" s="33">
        <v>4.428075132568916E-3</v>
      </c>
      <c r="I43" s="44">
        <v>0.17718410437865992</v>
      </c>
      <c r="J43" s="309">
        <v>1</v>
      </c>
    </row>
    <row r="44" spans="2:10" ht="17.100000000000001" customHeight="1" x14ac:dyDescent="0.35">
      <c r="B44" s="249" t="s">
        <v>427</v>
      </c>
      <c r="C44" s="33">
        <v>0.10836164624710036</v>
      </c>
      <c r="D44" s="33">
        <v>0</v>
      </c>
      <c r="E44" s="33">
        <v>0.66684273818256856</v>
      </c>
      <c r="F44" s="33">
        <v>0</v>
      </c>
      <c r="G44" s="33">
        <v>0</v>
      </c>
      <c r="H44" s="33">
        <v>1.643638387606424E-3</v>
      </c>
      <c r="I44" s="44">
        <v>0.22315197718272467</v>
      </c>
      <c r="J44" s="309">
        <v>1</v>
      </c>
    </row>
    <row r="45" spans="2:10" ht="17.100000000000001" customHeight="1" x14ac:dyDescent="0.35">
      <c r="B45" s="249" t="s">
        <v>428</v>
      </c>
      <c r="C45" s="33">
        <v>4.0160596805412889E-2</v>
      </c>
      <c r="D45" s="33">
        <v>0</v>
      </c>
      <c r="E45" s="33">
        <v>0.85275238542861198</v>
      </c>
      <c r="F45" s="33">
        <v>0</v>
      </c>
      <c r="G45" s="33">
        <v>1.4600597540303274E-2</v>
      </c>
      <c r="H45" s="33">
        <v>1.1125449742451152E-2</v>
      </c>
      <c r="I45" s="44">
        <v>8.1360970483220788E-2</v>
      </c>
      <c r="J45" s="309">
        <v>1</v>
      </c>
    </row>
    <row r="46" spans="2:10" ht="17.100000000000001" customHeight="1" x14ac:dyDescent="0.35">
      <c r="B46" s="249" t="s">
        <v>429</v>
      </c>
      <c r="C46" s="33">
        <v>3.4139387734701779E-2</v>
      </c>
      <c r="D46" s="33">
        <v>0</v>
      </c>
      <c r="E46" s="33">
        <v>0.52974985515087292</v>
      </c>
      <c r="F46" s="33">
        <v>0.32875587983231142</v>
      </c>
      <c r="G46" s="33">
        <v>3.8418773394377631E-3</v>
      </c>
      <c r="H46" s="33">
        <v>2.5781723380094015E-2</v>
      </c>
      <c r="I46" s="44">
        <v>7.7731276562582149E-2</v>
      </c>
      <c r="J46" s="309">
        <v>1</v>
      </c>
    </row>
    <row r="47" spans="2:10" ht="17.100000000000001" customHeight="1" x14ac:dyDescent="0.35">
      <c r="B47" s="249" t="s">
        <v>430</v>
      </c>
      <c r="C47" s="33">
        <v>1.9981964685691012E-2</v>
      </c>
      <c r="D47" s="33">
        <v>0</v>
      </c>
      <c r="E47" s="33">
        <v>0.96131774151322114</v>
      </c>
      <c r="F47" s="33">
        <v>0</v>
      </c>
      <c r="G47" s="33">
        <v>0</v>
      </c>
      <c r="H47" s="33">
        <v>5.5618582191581585E-4</v>
      </c>
      <c r="I47" s="44">
        <v>1.8144107979172062E-2</v>
      </c>
      <c r="J47" s="309">
        <v>1</v>
      </c>
    </row>
    <row r="48" spans="2:10" ht="17.100000000000001" customHeight="1" x14ac:dyDescent="0.35">
      <c r="B48" s="249" t="s">
        <v>431</v>
      </c>
      <c r="C48" s="33">
        <v>4.5434514108576039E-2</v>
      </c>
      <c r="D48" s="33">
        <v>1.8299183347064008E-5</v>
      </c>
      <c r="E48" s="33">
        <v>0.47574726224408737</v>
      </c>
      <c r="F48" s="33">
        <v>0.42777387793463723</v>
      </c>
      <c r="G48" s="33">
        <v>2.122327965510001E-4</v>
      </c>
      <c r="H48" s="33">
        <v>1.580285403118711E-3</v>
      </c>
      <c r="I48" s="44">
        <v>4.9233528329682558E-2</v>
      </c>
      <c r="J48" s="309">
        <v>1</v>
      </c>
    </row>
    <row r="49" spans="2:10" ht="17.100000000000001" customHeight="1" x14ac:dyDescent="0.35">
      <c r="B49" s="249" t="s">
        <v>432</v>
      </c>
      <c r="C49" s="33">
        <v>1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44">
        <v>0</v>
      </c>
      <c r="J49" s="309">
        <v>1</v>
      </c>
    </row>
    <row r="50" spans="2:10" ht="17.100000000000001" customHeight="1" thickBot="1" x14ac:dyDescent="0.4">
      <c r="B50" s="268" t="s">
        <v>400</v>
      </c>
      <c r="C50" s="42">
        <v>0.98400133131397027</v>
      </c>
      <c r="D50" s="103">
        <v>0</v>
      </c>
      <c r="E50" s="103">
        <v>0</v>
      </c>
      <c r="F50" s="103">
        <v>0</v>
      </c>
      <c r="G50" s="103">
        <v>0</v>
      </c>
      <c r="H50" s="103">
        <v>0</v>
      </c>
      <c r="I50" s="45">
        <v>1.5998668686029748E-2</v>
      </c>
      <c r="J50" s="310">
        <v>1</v>
      </c>
    </row>
    <row r="51" spans="2:10" ht="27" customHeight="1" thickTop="1" thickBot="1" x14ac:dyDescent="0.4">
      <c r="B51" s="341" t="s">
        <v>1</v>
      </c>
      <c r="C51" s="306">
        <v>0.13616408064961411</v>
      </c>
      <c r="D51" s="306">
        <v>3.9532534179512208E-3</v>
      </c>
      <c r="E51" s="306">
        <v>0.34725158916484195</v>
      </c>
      <c r="F51" s="306">
        <v>0.42728348802534705</v>
      </c>
      <c r="G51" s="306">
        <v>1.0228432047098158E-3</v>
      </c>
      <c r="H51" s="306">
        <v>1.700260593545061E-2</v>
      </c>
      <c r="I51" s="307">
        <v>6.7322139602085093E-2</v>
      </c>
      <c r="J51" s="308">
        <v>1</v>
      </c>
    </row>
  </sheetData>
  <phoneticPr fontId="2" type="noConversion"/>
  <hyperlinks>
    <hyperlink ref="L1" location="INDICE!A1" display="VOLVER AL ÍNDICE"/>
    <hyperlink ref="L1:M1" location="INDICE!A49:N49" display="VOLVER AL ÍNDICE"/>
  </hyperlinks>
  <printOptions horizontalCentered="1"/>
  <pageMargins left="0.19685039370078741" right="0.19685039370078741" top="0.39370078740157483" bottom="0" header="0" footer="0"/>
  <pageSetup paperSize="9" scale="90" orientation="portrait" horizontalDpi="4294967293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tabColor rgb="FFFBD637"/>
  </sheetPr>
  <dimension ref="A1:M27"/>
  <sheetViews>
    <sheetView showGridLines="0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2.59765625" style="6" customWidth="1"/>
    <col min="3" max="4" width="10.73046875" style="6" customWidth="1"/>
    <col min="5" max="5" width="9.73046875" style="6" customWidth="1"/>
    <col min="6" max="6" width="11.59765625" style="6" customWidth="1"/>
    <col min="7" max="7" width="9.1328125" style="6" customWidth="1"/>
    <col min="8" max="8" width="9" style="6" customWidth="1"/>
    <col min="9" max="9" width="10.73046875" style="6" customWidth="1"/>
    <col min="10" max="10" width="13.73046875" style="6" customWidth="1"/>
    <col min="11" max="11" width="4" style="10" customWidth="1"/>
    <col min="12" max="13" width="10.1328125" style="6" customWidth="1"/>
    <col min="14" max="16384" width="9.1328125" style="6"/>
  </cols>
  <sheetData>
    <row r="1" spans="1:13" ht="18" customHeight="1" thickTop="1" thickBot="1" x14ac:dyDescent="0.45">
      <c r="A1" s="7"/>
      <c r="B1" s="2" t="s">
        <v>43</v>
      </c>
      <c r="C1" s="7"/>
      <c r="D1" s="7"/>
      <c r="E1" s="7"/>
      <c r="F1" s="7"/>
      <c r="G1" s="7"/>
      <c r="H1" s="7"/>
      <c r="I1" s="112"/>
      <c r="J1" s="112"/>
      <c r="K1" s="112"/>
      <c r="L1" s="502" t="s">
        <v>180</v>
      </c>
      <c r="M1" s="503"/>
    </row>
    <row r="2" spans="1:13" ht="12" customHeight="1" thickTop="1" x14ac:dyDescent="0.35">
      <c r="A2" s="7"/>
      <c r="B2" s="2"/>
      <c r="C2" s="7"/>
      <c r="D2" s="7"/>
      <c r="E2" s="7"/>
      <c r="F2" s="7"/>
      <c r="G2" s="7"/>
      <c r="H2" s="7"/>
      <c r="I2" s="7"/>
      <c r="J2" s="7"/>
      <c r="K2" s="7"/>
    </row>
    <row r="3" spans="1:13" ht="18" customHeight="1" x14ac:dyDescent="0.35">
      <c r="A3" s="7"/>
      <c r="B3" s="2" t="s">
        <v>220</v>
      </c>
      <c r="C3" s="7"/>
      <c r="D3" s="7"/>
      <c r="E3" s="7"/>
      <c r="F3" s="7"/>
      <c r="G3" s="7"/>
      <c r="H3" s="7"/>
      <c r="I3" s="7"/>
      <c r="J3" s="7"/>
      <c r="K3" s="7"/>
    </row>
    <row r="4" spans="1:13" ht="6" customHeight="1" x14ac:dyDescent="0.35">
      <c r="A4" s="7"/>
      <c r="B4" s="3"/>
      <c r="C4" s="7"/>
      <c r="D4" s="7"/>
      <c r="E4" s="7"/>
      <c r="F4" s="7"/>
      <c r="G4" s="7"/>
      <c r="H4" s="7"/>
      <c r="I4" s="7"/>
      <c r="J4" s="7"/>
      <c r="K4" s="7"/>
    </row>
    <row r="5" spans="1:13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  <c r="I5" s="7"/>
      <c r="J5" s="7"/>
      <c r="K5" s="7"/>
    </row>
    <row r="6" spans="1:13" ht="11.25" customHeight="1" thickBot="1" x14ac:dyDescent="0.4">
      <c r="A6" s="7"/>
      <c r="B6" s="4"/>
      <c r="C6" s="7"/>
      <c r="D6" s="7"/>
      <c r="E6" s="7"/>
      <c r="F6" s="7"/>
      <c r="G6" s="7"/>
      <c r="H6" s="7"/>
      <c r="J6" s="21" t="s">
        <v>88</v>
      </c>
      <c r="K6" s="20"/>
    </row>
    <row r="7" spans="1:13" ht="72" customHeight="1" thickBot="1" x14ac:dyDescent="0.4">
      <c r="A7" s="7"/>
      <c r="B7" s="244" t="s">
        <v>0</v>
      </c>
      <c r="C7" s="329" t="s">
        <v>163</v>
      </c>
      <c r="D7" s="330" t="s">
        <v>164</v>
      </c>
      <c r="E7" s="330" t="s">
        <v>165</v>
      </c>
      <c r="F7" s="330" t="s">
        <v>166</v>
      </c>
      <c r="G7" s="330" t="s">
        <v>309</v>
      </c>
      <c r="H7" s="330" t="s">
        <v>167</v>
      </c>
      <c r="I7" s="331" t="s">
        <v>168</v>
      </c>
      <c r="J7" s="332" t="s">
        <v>290</v>
      </c>
      <c r="K7" s="121"/>
    </row>
    <row r="8" spans="1:13" ht="18" customHeight="1" thickTop="1" x14ac:dyDescent="0.35">
      <c r="A8" s="7"/>
      <c r="B8" s="248" t="s">
        <v>81</v>
      </c>
      <c r="C8" s="34">
        <v>0</v>
      </c>
      <c r="D8" s="34">
        <v>0</v>
      </c>
      <c r="E8" s="34">
        <v>4764.45</v>
      </c>
      <c r="F8" s="34">
        <v>7283.91</v>
      </c>
      <c r="G8" s="34">
        <v>0</v>
      </c>
      <c r="H8" s="34">
        <v>0</v>
      </c>
      <c r="I8" s="39">
        <v>1686.6299999999992</v>
      </c>
      <c r="J8" s="258">
        <v>13734.99</v>
      </c>
      <c r="K8" s="125"/>
      <c r="L8" s="14"/>
    </row>
    <row r="9" spans="1:13" ht="18" customHeight="1" x14ac:dyDescent="0.35">
      <c r="A9" s="7"/>
      <c r="B9" s="249" t="s">
        <v>82</v>
      </c>
      <c r="C9" s="34">
        <v>1514.77</v>
      </c>
      <c r="D9" s="34">
        <v>0</v>
      </c>
      <c r="E9" s="34">
        <v>6597.41</v>
      </c>
      <c r="F9" s="34">
        <v>1031.4000000000001</v>
      </c>
      <c r="G9" s="34">
        <v>0</v>
      </c>
      <c r="H9" s="34">
        <v>0</v>
      </c>
      <c r="I9" s="40">
        <v>4031.51</v>
      </c>
      <c r="J9" s="258">
        <v>13175.09</v>
      </c>
      <c r="K9" s="125"/>
      <c r="L9" s="14"/>
    </row>
    <row r="10" spans="1:13" ht="18" customHeight="1" x14ac:dyDescent="0.35">
      <c r="A10" s="7"/>
      <c r="B10" s="249" t="s">
        <v>83</v>
      </c>
      <c r="C10" s="34">
        <v>16191.32</v>
      </c>
      <c r="D10" s="34">
        <v>3697.73</v>
      </c>
      <c r="E10" s="34">
        <v>94966.81</v>
      </c>
      <c r="F10" s="34">
        <v>26434.34</v>
      </c>
      <c r="G10" s="34">
        <v>0</v>
      </c>
      <c r="H10" s="34">
        <v>9180.4900000000016</v>
      </c>
      <c r="I10" s="40">
        <v>35547.829999999987</v>
      </c>
      <c r="J10" s="258">
        <v>186018.52</v>
      </c>
      <c r="K10" s="125"/>
      <c r="L10" s="14"/>
    </row>
    <row r="11" spans="1:13" ht="18" customHeight="1" x14ac:dyDescent="0.35">
      <c r="A11" s="7"/>
      <c r="B11" s="249" t="s">
        <v>84</v>
      </c>
      <c r="C11" s="34">
        <v>18525.009999999998</v>
      </c>
      <c r="D11" s="34">
        <v>289.49</v>
      </c>
      <c r="E11" s="34">
        <v>50697.68</v>
      </c>
      <c r="F11" s="34">
        <v>33238.74</v>
      </c>
      <c r="G11" s="34">
        <v>45</v>
      </c>
      <c r="H11" s="34">
        <v>5656.0900000000038</v>
      </c>
      <c r="I11" s="40">
        <v>14938.360000000015</v>
      </c>
      <c r="J11" s="258">
        <v>123390.37</v>
      </c>
      <c r="K11" s="125"/>
      <c r="L11" s="14"/>
    </row>
    <row r="12" spans="1:13" ht="18" customHeight="1" x14ac:dyDescent="0.35">
      <c r="A12" s="7"/>
      <c r="B12" s="249" t="s">
        <v>85</v>
      </c>
      <c r="C12" s="34">
        <v>35981.39</v>
      </c>
      <c r="D12" s="34">
        <v>455.39</v>
      </c>
      <c r="E12" s="34">
        <v>122651.28</v>
      </c>
      <c r="F12" s="34">
        <v>93535.23</v>
      </c>
      <c r="G12" s="34">
        <v>55.15</v>
      </c>
      <c r="H12" s="34">
        <v>4231.1500000000087</v>
      </c>
      <c r="I12" s="40">
        <v>25338.930000000051</v>
      </c>
      <c r="J12" s="258">
        <v>282248.52</v>
      </c>
      <c r="K12" s="125"/>
      <c r="L12" s="14"/>
    </row>
    <row r="13" spans="1:13" ht="18" customHeight="1" x14ac:dyDescent="0.35">
      <c r="A13" s="7"/>
      <c r="B13" s="249" t="s">
        <v>86</v>
      </c>
      <c r="C13" s="34">
        <v>73851.88</v>
      </c>
      <c r="D13" s="34">
        <v>15</v>
      </c>
      <c r="E13" s="34">
        <v>126798.79</v>
      </c>
      <c r="F13" s="34">
        <v>204460.94</v>
      </c>
      <c r="G13" s="34">
        <v>240.59</v>
      </c>
      <c r="H13" s="34">
        <v>4671.320000000007</v>
      </c>
      <c r="I13" s="40">
        <v>15559.760000000009</v>
      </c>
      <c r="J13" s="258">
        <v>425598.28</v>
      </c>
      <c r="K13" s="125"/>
    </row>
    <row r="14" spans="1:13" ht="18" customHeight="1" thickBot="1" x14ac:dyDescent="0.4">
      <c r="A14" s="7"/>
      <c r="B14" s="268" t="s">
        <v>87</v>
      </c>
      <c r="C14" s="36">
        <v>110619.64</v>
      </c>
      <c r="D14" s="37">
        <v>2994.7</v>
      </c>
      <c r="E14" s="37">
        <v>248130.41</v>
      </c>
      <c r="F14" s="37">
        <v>439490.99</v>
      </c>
      <c r="G14" s="37">
        <v>1587.43</v>
      </c>
      <c r="H14" s="37">
        <v>8312.7200000000303</v>
      </c>
      <c r="I14" s="41">
        <v>29806.419999999925</v>
      </c>
      <c r="J14" s="259">
        <v>840942.31</v>
      </c>
      <c r="K14" s="125"/>
    </row>
    <row r="15" spans="1:13" ht="27" customHeight="1" thickTop="1" thickBot="1" x14ac:dyDescent="0.4">
      <c r="A15" s="7"/>
      <c r="B15" s="251" t="s">
        <v>1</v>
      </c>
      <c r="C15" s="252">
        <v>256684.01</v>
      </c>
      <c r="D15" s="252">
        <v>7452.31</v>
      </c>
      <c r="E15" s="252">
        <v>654606.82999999996</v>
      </c>
      <c r="F15" s="252">
        <v>805475.55</v>
      </c>
      <c r="G15" s="252">
        <v>1928.17</v>
      </c>
      <c r="H15" s="252">
        <v>32051.770000000051</v>
      </c>
      <c r="I15" s="253">
        <v>126909.43999999999</v>
      </c>
      <c r="J15" s="254">
        <v>1885108.08</v>
      </c>
      <c r="K15" s="126"/>
    </row>
    <row r="16" spans="1:13" ht="12" customHeight="1" x14ac:dyDescent="0.35"/>
    <row r="17" spans="2:11" ht="15" customHeight="1" x14ac:dyDescent="0.4">
      <c r="B17" s="5" t="s">
        <v>10</v>
      </c>
      <c r="C17" s="7"/>
      <c r="D17" s="7"/>
      <c r="E17" s="7"/>
      <c r="F17" s="7"/>
      <c r="G17" s="7"/>
      <c r="H17" s="7"/>
      <c r="I17" s="7"/>
      <c r="J17" s="7"/>
      <c r="K17" s="7"/>
    </row>
    <row r="18" spans="2:11" ht="11.25" customHeight="1" thickBot="1" x14ac:dyDescent="0.4">
      <c r="B18" s="4"/>
      <c r="C18" s="7"/>
      <c r="D18" s="7"/>
      <c r="E18" s="7"/>
      <c r="F18" s="7"/>
      <c r="G18" s="7"/>
      <c r="H18" s="7"/>
      <c r="J18" s="20" t="s">
        <v>102</v>
      </c>
      <c r="K18" s="20"/>
    </row>
    <row r="19" spans="2:11" ht="72" customHeight="1" thickBot="1" x14ac:dyDescent="0.4">
      <c r="B19" s="244" t="s">
        <v>0</v>
      </c>
      <c r="C19" s="329" t="s">
        <v>163</v>
      </c>
      <c r="D19" s="330" t="s">
        <v>164</v>
      </c>
      <c r="E19" s="330" t="s">
        <v>165</v>
      </c>
      <c r="F19" s="330" t="s">
        <v>166</v>
      </c>
      <c r="G19" s="330" t="s">
        <v>309</v>
      </c>
      <c r="H19" s="330" t="s">
        <v>167</v>
      </c>
      <c r="I19" s="331" t="s">
        <v>168</v>
      </c>
      <c r="J19" s="332" t="s">
        <v>290</v>
      </c>
      <c r="K19" s="121"/>
    </row>
    <row r="20" spans="2:11" ht="18" customHeight="1" thickTop="1" x14ac:dyDescent="0.35">
      <c r="B20" s="248" t="s">
        <v>81</v>
      </c>
      <c r="C20" s="33">
        <v>0</v>
      </c>
      <c r="D20" s="33">
        <v>0</v>
      </c>
      <c r="E20" s="33">
        <v>0.3468841258712238</v>
      </c>
      <c r="F20" s="33">
        <v>0.53031782331111998</v>
      </c>
      <c r="G20" s="33">
        <v>0</v>
      </c>
      <c r="H20" s="33">
        <v>0</v>
      </c>
      <c r="I20" s="43">
        <v>0.12279805081765616</v>
      </c>
      <c r="J20" s="309">
        <v>1</v>
      </c>
      <c r="K20" s="127"/>
    </row>
    <row r="21" spans="2:11" ht="18" customHeight="1" x14ac:dyDescent="0.35">
      <c r="B21" s="249" t="s">
        <v>82</v>
      </c>
      <c r="C21" s="33">
        <v>0.11497226963914478</v>
      </c>
      <c r="D21" s="33">
        <v>0</v>
      </c>
      <c r="E21" s="33">
        <v>0.50074876148853631</v>
      </c>
      <c r="F21" s="33">
        <v>7.8284095213011828E-2</v>
      </c>
      <c r="G21" s="33">
        <v>0</v>
      </c>
      <c r="H21" s="33">
        <v>0</v>
      </c>
      <c r="I21" s="44">
        <v>0.30599487365930711</v>
      </c>
      <c r="J21" s="309">
        <v>1</v>
      </c>
      <c r="K21" s="127"/>
    </row>
    <row r="22" spans="2:11" ht="18" customHeight="1" x14ac:dyDescent="0.35">
      <c r="B22" s="249" t="s">
        <v>83</v>
      </c>
      <c r="C22" s="33">
        <v>8.7041440819978569E-2</v>
      </c>
      <c r="D22" s="33">
        <v>1.987828953805245E-2</v>
      </c>
      <c r="E22" s="33">
        <v>0.51052341455033623</v>
      </c>
      <c r="F22" s="33">
        <v>0.14210595805191872</v>
      </c>
      <c r="G22" s="33">
        <v>0</v>
      </c>
      <c r="H22" s="33">
        <v>4.9352559089277791E-2</v>
      </c>
      <c r="I22" s="44">
        <v>0.19109833795043626</v>
      </c>
      <c r="J22" s="309">
        <v>1</v>
      </c>
      <c r="K22" s="127"/>
    </row>
    <row r="23" spans="2:11" ht="18" customHeight="1" x14ac:dyDescent="0.35">
      <c r="B23" s="249" t="s">
        <v>84</v>
      </c>
      <c r="C23" s="33">
        <v>0.15013335319441865</v>
      </c>
      <c r="D23" s="33">
        <v>2.3461312256377871E-3</v>
      </c>
      <c r="E23" s="33">
        <v>0.41087225850769393</v>
      </c>
      <c r="F23" s="33">
        <v>0.26937872055979734</v>
      </c>
      <c r="G23" s="33">
        <v>3.6469620765380639E-4</v>
      </c>
      <c r="H23" s="33">
        <v>4.5838990514413758E-2</v>
      </c>
      <c r="I23" s="44">
        <v>0.1210658497903849</v>
      </c>
      <c r="J23" s="309">
        <v>1</v>
      </c>
      <c r="K23" s="127"/>
    </row>
    <row r="24" spans="2:11" ht="18" customHeight="1" x14ac:dyDescent="0.35">
      <c r="B24" s="249" t="s">
        <v>85</v>
      </c>
      <c r="C24" s="33">
        <v>0.12748123533118969</v>
      </c>
      <c r="D24" s="33">
        <v>1.6134362724027746E-3</v>
      </c>
      <c r="E24" s="33">
        <v>0.43455065769698276</v>
      </c>
      <c r="F24" s="33">
        <v>0.33139316372677524</v>
      </c>
      <c r="G24" s="33">
        <v>1.9539517868862516E-4</v>
      </c>
      <c r="H24" s="33">
        <v>1.4990866914023175E-2</v>
      </c>
      <c r="I24" s="44">
        <v>8.9775244879937904E-2</v>
      </c>
      <c r="J24" s="309">
        <v>1</v>
      </c>
      <c r="K24" s="127"/>
    </row>
    <row r="25" spans="2:11" ht="18" customHeight="1" x14ac:dyDescent="0.35">
      <c r="B25" s="249" t="s">
        <v>86</v>
      </c>
      <c r="C25" s="33">
        <v>0.17352485541059987</v>
      </c>
      <c r="D25" s="33">
        <v>3.5244503337748451E-5</v>
      </c>
      <c r="E25" s="33">
        <v>0.2979306918251643</v>
      </c>
      <c r="F25" s="33">
        <v>0.48040828548461234</v>
      </c>
      <c r="G25" s="33">
        <v>5.6529833720192664E-4</v>
      </c>
      <c r="H25" s="33">
        <v>1.0975890222112756E-2</v>
      </c>
      <c r="I25" s="44">
        <v>3.6559734216971007E-2</v>
      </c>
      <c r="J25" s="309">
        <v>1</v>
      </c>
      <c r="K25" s="127"/>
    </row>
    <row r="26" spans="2:11" ht="18" customHeight="1" thickBot="1" x14ac:dyDescent="0.4">
      <c r="B26" s="268" t="s">
        <v>87</v>
      </c>
      <c r="C26" s="42">
        <v>0.1315424835741705</v>
      </c>
      <c r="D26" s="103">
        <v>3.5611241869849546E-3</v>
      </c>
      <c r="E26" s="103">
        <v>0.29506234500200135</v>
      </c>
      <c r="F26" s="103">
        <v>0.52261728869367974</v>
      </c>
      <c r="G26" s="103">
        <v>1.8876800240910699E-3</v>
      </c>
      <c r="H26" s="103">
        <v>9.8850062616067328E-3</v>
      </c>
      <c r="I26" s="45">
        <v>3.5444072257465466E-2</v>
      </c>
      <c r="J26" s="310">
        <v>1</v>
      </c>
      <c r="K26" s="127"/>
    </row>
    <row r="27" spans="2:11" ht="27" customHeight="1" thickTop="1" thickBot="1" x14ac:dyDescent="0.4">
      <c r="B27" s="251" t="s">
        <v>1</v>
      </c>
      <c r="C27" s="306">
        <v>0.13616408137192856</v>
      </c>
      <c r="D27" s="306">
        <v>3.9532534389221862E-3</v>
      </c>
      <c r="E27" s="306">
        <v>0.34725161753059802</v>
      </c>
      <c r="F27" s="306">
        <v>0.42728348498723745</v>
      </c>
      <c r="G27" s="306">
        <v>1.0228432101357288E-3</v>
      </c>
      <c r="H27" s="306">
        <v>1.7002616635116246E-2</v>
      </c>
      <c r="I27" s="307">
        <v>6.7322102826061825E-2</v>
      </c>
      <c r="J27" s="308">
        <v>1</v>
      </c>
      <c r="K27" s="128"/>
    </row>
  </sheetData>
  <phoneticPr fontId="2" type="noConversion"/>
  <hyperlinks>
    <hyperlink ref="L1" location="INDICE!A1" display="VOLVER AL ÍNDICE"/>
    <hyperlink ref="L1:M1" location="INDICE!A49:N49" display="VOLVER AL ÍNDICE"/>
  </hyperlinks>
  <printOptions horizontalCentered="1"/>
  <pageMargins left="0.19685039370078741" right="0.19685039370078741" top="0.59055118110236227" bottom="0.19685039370078741" header="0" footer="0"/>
  <pageSetup paperSize="9" scale="90" orientation="portrait" horizontalDpi="4294967293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rgb="FFFBD637"/>
  </sheetPr>
  <dimension ref="A1:M41"/>
  <sheetViews>
    <sheetView showGridLines="0" topLeftCell="B1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2.59765625" style="6" customWidth="1"/>
    <col min="3" max="4" width="10.73046875" style="6" customWidth="1"/>
    <col min="5" max="5" width="9.59765625" style="6" customWidth="1"/>
    <col min="6" max="6" width="11.3984375" style="6" customWidth="1"/>
    <col min="7" max="7" width="9.3984375" style="6" customWidth="1"/>
    <col min="8" max="8" width="9" style="6" customWidth="1"/>
    <col min="9" max="9" width="10.73046875" style="6" customWidth="1"/>
    <col min="10" max="10" width="13.73046875" style="6" customWidth="1"/>
    <col min="11" max="11" width="4.73046875" style="10" customWidth="1"/>
    <col min="12" max="13" width="10" style="6" customWidth="1"/>
    <col min="14" max="16384" width="9.1328125" style="6"/>
  </cols>
  <sheetData>
    <row r="1" spans="1:13" ht="18" customHeight="1" thickTop="1" thickBot="1" x14ac:dyDescent="0.45">
      <c r="A1" s="7"/>
      <c r="B1" s="2" t="s">
        <v>43</v>
      </c>
      <c r="C1" s="7"/>
      <c r="D1" s="7"/>
      <c r="E1" s="7"/>
      <c r="F1" s="7"/>
      <c r="G1" s="7"/>
      <c r="H1" s="7"/>
      <c r="I1" s="112"/>
      <c r="J1" s="112"/>
      <c r="K1" s="112"/>
      <c r="L1" s="502" t="s">
        <v>180</v>
      </c>
      <c r="M1" s="503"/>
    </row>
    <row r="2" spans="1:13" ht="12" customHeight="1" thickTop="1" x14ac:dyDescent="0.35">
      <c r="A2" s="7"/>
      <c r="B2" s="2"/>
      <c r="C2" s="7"/>
      <c r="D2" s="7"/>
      <c r="E2" s="7"/>
      <c r="F2" s="7"/>
      <c r="G2" s="7"/>
      <c r="H2" s="7"/>
      <c r="I2" s="7"/>
      <c r="J2" s="7"/>
      <c r="K2" s="7"/>
    </row>
    <row r="3" spans="1:13" ht="18" customHeight="1" x14ac:dyDescent="0.35">
      <c r="A3" s="7"/>
      <c r="B3" s="2" t="s">
        <v>222</v>
      </c>
      <c r="C3" s="7"/>
      <c r="D3" s="7"/>
      <c r="E3" s="7"/>
      <c r="F3" s="7"/>
      <c r="G3" s="7"/>
      <c r="H3" s="7"/>
      <c r="I3" s="7"/>
      <c r="J3" s="7"/>
      <c r="K3" s="7"/>
    </row>
    <row r="4" spans="1:13" ht="6" customHeight="1" x14ac:dyDescent="0.35">
      <c r="A4" s="7"/>
      <c r="B4" s="3"/>
      <c r="C4" s="7"/>
      <c r="D4" s="7"/>
      <c r="E4" s="7"/>
      <c r="F4" s="7"/>
      <c r="G4" s="7"/>
      <c r="H4" s="7"/>
      <c r="I4" s="7"/>
      <c r="J4" s="7"/>
      <c r="K4" s="7"/>
    </row>
    <row r="5" spans="1:13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  <c r="I5" s="7"/>
      <c r="J5" s="7"/>
      <c r="K5" s="7"/>
    </row>
    <row r="6" spans="1:13" ht="11.25" customHeight="1" thickBot="1" x14ac:dyDescent="0.4">
      <c r="A6" s="7"/>
      <c r="B6" s="4"/>
      <c r="C6" s="7"/>
      <c r="D6" s="7"/>
      <c r="E6" s="7"/>
      <c r="F6" s="7"/>
      <c r="G6" s="7"/>
      <c r="H6" s="7"/>
      <c r="J6" s="21" t="s">
        <v>88</v>
      </c>
      <c r="K6" s="20"/>
    </row>
    <row r="7" spans="1:13" ht="60" customHeight="1" thickBot="1" x14ac:dyDescent="0.4">
      <c r="A7" s="7"/>
      <c r="B7" s="318" t="s">
        <v>2</v>
      </c>
      <c r="C7" s="329" t="s">
        <v>163</v>
      </c>
      <c r="D7" s="330" t="s">
        <v>164</v>
      </c>
      <c r="E7" s="330" t="s">
        <v>165</v>
      </c>
      <c r="F7" s="330" t="s">
        <v>166</v>
      </c>
      <c r="G7" s="330" t="s">
        <v>309</v>
      </c>
      <c r="H7" s="330" t="s">
        <v>167</v>
      </c>
      <c r="I7" s="331" t="s">
        <v>168</v>
      </c>
      <c r="J7" s="332" t="s">
        <v>290</v>
      </c>
      <c r="K7" s="121"/>
    </row>
    <row r="8" spans="1:13" ht="18" customHeight="1" thickTop="1" x14ac:dyDescent="0.35">
      <c r="A8" s="7"/>
      <c r="B8" s="248" t="s">
        <v>95</v>
      </c>
      <c r="C8" s="34">
        <v>256684.01</v>
      </c>
      <c r="D8" s="34">
        <v>7452.31</v>
      </c>
      <c r="E8" s="34">
        <v>654606.82999999996</v>
      </c>
      <c r="F8" s="34">
        <v>805475.55</v>
      </c>
      <c r="G8" s="34">
        <v>1928.17</v>
      </c>
      <c r="H8" s="34">
        <v>32051.770000000051</v>
      </c>
      <c r="I8" s="39">
        <v>126909.43999999999</v>
      </c>
      <c r="J8" s="258">
        <v>1885108.08</v>
      </c>
      <c r="K8" s="125"/>
      <c r="L8" s="14"/>
    </row>
    <row r="9" spans="1:13" ht="18" customHeight="1" x14ac:dyDescent="0.35">
      <c r="A9" s="7"/>
      <c r="B9" s="249" t="s">
        <v>97</v>
      </c>
      <c r="C9" s="34">
        <v>22399.21</v>
      </c>
      <c r="D9" s="34">
        <v>108.31</v>
      </c>
      <c r="E9" s="34">
        <v>72708.210000000006</v>
      </c>
      <c r="F9" s="34">
        <v>0</v>
      </c>
      <c r="G9" s="34">
        <v>41786.21</v>
      </c>
      <c r="H9" s="34">
        <v>682.97000000000116</v>
      </c>
      <c r="I9" s="40">
        <v>37993.350000000006</v>
      </c>
      <c r="J9" s="258">
        <v>175678.26</v>
      </c>
      <c r="K9" s="125"/>
    </row>
    <row r="10" spans="1:13" ht="18" customHeight="1" x14ac:dyDescent="0.35">
      <c r="A10" s="7"/>
      <c r="B10" s="249" t="s">
        <v>98</v>
      </c>
      <c r="C10" s="34">
        <v>0</v>
      </c>
      <c r="D10" s="34">
        <v>2873.08</v>
      </c>
      <c r="E10" s="34">
        <v>3686.49</v>
      </c>
      <c r="F10" s="34">
        <v>113.76</v>
      </c>
      <c r="G10" s="34">
        <v>631.16999999999996</v>
      </c>
      <c r="H10" s="34">
        <v>0</v>
      </c>
      <c r="I10" s="40">
        <v>21110.51</v>
      </c>
      <c r="J10" s="258">
        <v>28415.01</v>
      </c>
      <c r="K10" s="125"/>
    </row>
    <row r="11" spans="1:13" ht="18" customHeight="1" x14ac:dyDescent="0.35">
      <c r="A11" s="7"/>
      <c r="B11" s="249" t="s">
        <v>99</v>
      </c>
      <c r="C11" s="34">
        <v>-198.54</v>
      </c>
      <c r="D11" s="34">
        <v>0</v>
      </c>
      <c r="E11" s="34">
        <v>66300.59</v>
      </c>
      <c r="F11" s="34">
        <v>0</v>
      </c>
      <c r="G11" s="34">
        <v>370.43</v>
      </c>
      <c r="H11" s="34">
        <v>5.0000000000011369E-2</v>
      </c>
      <c r="I11" s="40">
        <v>487.97000000000116</v>
      </c>
      <c r="J11" s="258">
        <v>66960.5</v>
      </c>
      <c r="K11" s="125"/>
    </row>
    <row r="12" spans="1:13" ht="18" customHeight="1" thickBot="1" x14ac:dyDescent="0.4">
      <c r="A12" s="7"/>
      <c r="B12" s="268" t="s">
        <v>100</v>
      </c>
      <c r="C12" s="36">
        <v>2083.75</v>
      </c>
      <c r="D12" s="37">
        <v>264.58</v>
      </c>
      <c r="E12" s="37">
        <v>95514.74</v>
      </c>
      <c r="F12" s="37">
        <v>0</v>
      </c>
      <c r="G12" s="37">
        <v>8527.07</v>
      </c>
      <c r="H12" s="37">
        <v>0</v>
      </c>
      <c r="I12" s="41">
        <v>-3993.6800000000076</v>
      </c>
      <c r="J12" s="259">
        <v>102396.46</v>
      </c>
      <c r="K12" s="125"/>
    </row>
    <row r="13" spans="1:13" ht="27" customHeight="1" thickTop="1" thickBot="1" x14ac:dyDescent="0.4">
      <c r="A13" s="7"/>
      <c r="B13" s="323" t="s">
        <v>92</v>
      </c>
      <c r="C13" s="252">
        <v>280968.43000000005</v>
      </c>
      <c r="D13" s="252">
        <v>10698.28</v>
      </c>
      <c r="E13" s="252">
        <v>892816.85999999987</v>
      </c>
      <c r="F13" s="252">
        <v>805589.31</v>
      </c>
      <c r="G13" s="252">
        <v>53243.049999999996</v>
      </c>
      <c r="H13" s="252">
        <v>32734.790000000052</v>
      </c>
      <c r="I13" s="253">
        <v>182507.58999999997</v>
      </c>
      <c r="J13" s="254">
        <v>2258558.31</v>
      </c>
      <c r="K13" s="126"/>
    </row>
    <row r="14" spans="1:13" ht="12" customHeight="1" x14ac:dyDescent="0.35"/>
    <row r="15" spans="1:13" ht="15" customHeight="1" x14ac:dyDescent="0.4">
      <c r="B15" s="5" t="s">
        <v>9</v>
      </c>
      <c r="C15" s="7"/>
      <c r="D15" s="7"/>
      <c r="E15" s="7"/>
      <c r="F15" s="7"/>
      <c r="G15" s="7"/>
      <c r="H15" s="7"/>
      <c r="I15" s="7"/>
      <c r="J15" s="7"/>
      <c r="K15" s="7"/>
    </row>
    <row r="16" spans="1:13" ht="11.25" customHeight="1" thickBot="1" x14ac:dyDescent="0.4">
      <c r="B16" s="4"/>
      <c r="C16" s="7"/>
      <c r="D16" s="7"/>
      <c r="E16" s="7"/>
      <c r="F16" s="7"/>
      <c r="G16" s="7"/>
      <c r="H16" s="7"/>
      <c r="J16" s="20" t="s">
        <v>102</v>
      </c>
      <c r="K16" s="20"/>
    </row>
    <row r="17" spans="2:11" ht="60" customHeight="1" thickBot="1" x14ac:dyDescent="0.4">
      <c r="B17" s="318" t="s">
        <v>2</v>
      </c>
      <c r="C17" s="329" t="s">
        <v>163</v>
      </c>
      <c r="D17" s="330" t="s">
        <v>164</v>
      </c>
      <c r="E17" s="330" t="s">
        <v>165</v>
      </c>
      <c r="F17" s="330" t="s">
        <v>166</v>
      </c>
      <c r="G17" s="330" t="s">
        <v>309</v>
      </c>
      <c r="H17" s="330" t="s">
        <v>167</v>
      </c>
      <c r="I17" s="331" t="s">
        <v>168</v>
      </c>
      <c r="J17" s="332" t="s">
        <v>290</v>
      </c>
      <c r="K17" s="121"/>
    </row>
    <row r="18" spans="2:11" ht="18" customHeight="1" thickTop="1" x14ac:dyDescent="0.35">
      <c r="B18" s="248" t="s">
        <v>95</v>
      </c>
      <c r="C18" s="33">
        <v>0.13616408137192856</v>
      </c>
      <c r="D18" s="33">
        <v>3.9532534389221862E-3</v>
      </c>
      <c r="E18" s="33">
        <v>0.34725161753059802</v>
      </c>
      <c r="F18" s="33">
        <v>0.42728348498723745</v>
      </c>
      <c r="G18" s="33">
        <v>1.0228432101357288E-3</v>
      </c>
      <c r="H18" s="33">
        <v>1.7002616635116246E-2</v>
      </c>
      <c r="I18" s="43">
        <v>6.7322102826061825E-2</v>
      </c>
      <c r="J18" s="309">
        <v>1</v>
      </c>
      <c r="K18" s="127"/>
    </row>
    <row r="19" spans="2:11" ht="18" customHeight="1" x14ac:dyDescent="0.35">
      <c r="B19" s="249" t="s">
        <v>97</v>
      </c>
      <c r="C19" s="33">
        <v>0.12750131974212403</v>
      </c>
      <c r="D19" s="33">
        <v>6.1652477660013253E-4</v>
      </c>
      <c r="E19" s="33">
        <v>0.41387141471005007</v>
      </c>
      <c r="F19" s="33">
        <v>0</v>
      </c>
      <c r="G19" s="33">
        <v>0.23785646556380965</v>
      </c>
      <c r="H19" s="33">
        <v>3.8876181947612707E-3</v>
      </c>
      <c r="I19" s="44">
        <v>0.21626665701265485</v>
      </c>
      <c r="J19" s="309">
        <v>1</v>
      </c>
      <c r="K19" s="127"/>
    </row>
    <row r="20" spans="2:11" ht="18" customHeight="1" x14ac:dyDescent="0.35">
      <c r="B20" s="249" t="s">
        <v>98</v>
      </c>
      <c r="C20" s="33">
        <v>0</v>
      </c>
      <c r="D20" s="33">
        <v>0.10111134924816145</v>
      </c>
      <c r="E20" s="33">
        <v>0.1297374169497037</v>
      </c>
      <c r="F20" s="33">
        <v>4.0035178590470321E-3</v>
      </c>
      <c r="G20" s="33">
        <v>2.2212555969538635E-2</v>
      </c>
      <c r="H20" s="33">
        <v>0</v>
      </c>
      <c r="I20" s="44">
        <v>0.7429351599735492</v>
      </c>
      <c r="J20" s="309">
        <v>1</v>
      </c>
      <c r="K20" s="127"/>
    </row>
    <row r="21" spans="2:11" ht="18" customHeight="1" x14ac:dyDescent="0.35">
      <c r="B21" s="249" t="s">
        <v>99</v>
      </c>
      <c r="C21" s="33">
        <v>-2.9650316231210937E-3</v>
      </c>
      <c r="D21" s="33">
        <v>0</v>
      </c>
      <c r="E21" s="33">
        <v>0.99014478685194995</v>
      </c>
      <c r="F21" s="33">
        <v>0</v>
      </c>
      <c r="G21" s="33">
        <v>5.5320674128777414E-3</v>
      </c>
      <c r="H21" s="33">
        <v>7.4670888060888689E-7</v>
      </c>
      <c r="I21" s="44">
        <v>7.2874306494127312E-3</v>
      </c>
      <c r="J21" s="309">
        <v>1</v>
      </c>
      <c r="K21" s="127"/>
    </row>
    <row r="22" spans="2:11" ht="18" customHeight="1" thickBot="1" x14ac:dyDescent="0.4">
      <c r="B22" s="268" t="s">
        <v>100</v>
      </c>
      <c r="C22" s="42">
        <v>2.0349824593545517E-2</v>
      </c>
      <c r="D22" s="103">
        <v>2.5838783879833342E-3</v>
      </c>
      <c r="E22" s="103">
        <v>0.93279337977113663</v>
      </c>
      <c r="F22" s="103">
        <v>0</v>
      </c>
      <c r="G22" s="103">
        <v>8.3275046813141768E-2</v>
      </c>
      <c r="H22" s="103">
        <v>0</v>
      </c>
      <c r="I22" s="45">
        <v>-3.9002129565807328E-2</v>
      </c>
      <c r="J22" s="310">
        <v>1</v>
      </c>
      <c r="K22" s="127"/>
    </row>
    <row r="23" spans="2:11" ht="27" customHeight="1" thickTop="1" thickBot="1" x14ac:dyDescent="0.4">
      <c r="B23" s="251" t="s">
        <v>92</v>
      </c>
      <c r="C23" s="306">
        <v>0.12440167196745965</v>
      </c>
      <c r="D23" s="306">
        <v>4.7367738758978513E-3</v>
      </c>
      <c r="E23" s="306">
        <v>0.3953038786056402</v>
      </c>
      <c r="F23" s="306">
        <v>0.35668298065769222</v>
      </c>
      <c r="G23" s="306">
        <v>2.3573909854025417E-2</v>
      </c>
      <c r="H23" s="306">
        <v>1.4493666094456535E-2</v>
      </c>
      <c r="I23" s="307">
        <v>8.0807118944828116E-2</v>
      </c>
      <c r="J23" s="308">
        <v>1</v>
      </c>
      <c r="K23" s="128"/>
    </row>
    <row r="24" spans="2:11" ht="18" customHeight="1" x14ac:dyDescent="0.35"/>
    <row r="25" spans="2:11" ht="17.649999999999999" x14ac:dyDescent="0.35">
      <c r="B25" s="2" t="s">
        <v>221</v>
      </c>
      <c r="C25" s="7"/>
      <c r="D25" s="7"/>
      <c r="E25" s="7"/>
      <c r="F25" s="7"/>
      <c r="G25" s="7"/>
      <c r="H25" s="7"/>
      <c r="I25" s="7"/>
      <c r="J25" s="7"/>
    </row>
    <row r="26" spans="2:11" ht="6.75" customHeight="1" x14ac:dyDescent="0.35">
      <c r="B26" s="3"/>
      <c r="C26" s="7"/>
      <c r="D26" s="7"/>
      <c r="E26" s="7"/>
      <c r="F26" s="7"/>
      <c r="G26" s="7"/>
      <c r="H26" s="7"/>
      <c r="I26" s="7"/>
      <c r="J26" s="7"/>
    </row>
    <row r="27" spans="2:11" ht="15" customHeight="1" x14ac:dyDescent="0.35">
      <c r="B27" s="4" t="s">
        <v>121</v>
      </c>
      <c r="C27" s="7"/>
      <c r="D27" s="7"/>
      <c r="E27" s="7"/>
      <c r="F27" s="7"/>
      <c r="G27" s="7"/>
      <c r="H27" s="7"/>
      <c r="I27" s="7"/>
      <c r="J27" s="7"/>
    </row>
    <row r="28" spans="2:11" ht="11.25" customHeight="1" thickBot="1" x14ac:dyDescent="0.4">
      <c r="B28" s="4"/>
      <c r="C28" s="7"/>
      <c r="D28" s="7"/>
      <c r="E28" s="7"/>
      <c r="F28" s="7"/>
      <c r="G28" s="7"/>
      <c r="H28" s="7"/>
      <c r="J28" s="21" t="s">
        <v>88</v>
      </c>
    </row>
    <row r="29" spans="2:11" ht="60" customHeight="1" thickBot="1" x14ac:dyDescent="0.4">
      <c r="B29" s="318" t="s">
        <v>24</v>
      </c>
      <c r="C29" s="329" t="s">
        <v>163</v>
      </c>
      <c r="D29" s="330" t="s">
        <v>164</v>
      </c>
      <c r="E29" s="330" t="s">
        <v>165</v>
      </c>
      <c r="F29" s="330" t="s">
        <v>166</v>
      </c>
      <c r="G29" s="330" t="s">
        <v>309</v>
      </c>
      <c r="H29" s="330" t="s">
        <v>167</v>
      </c>
      <c r="I29" s="331" t="s">
        <v>168</v>
      </c>
      <c r="J29" s="332" t="s">
        <v>290</v>
      </c>
    </row>
    <row r="30" spans="2:11" ht="18" customHeight="1" thickTop="1" x14ac:dyDescent="0.35">
      <c r="B30" s="248" t="s">
        <v>21</v>
      </c>
      <c r="C30" s="34">
        <v>253515.88000000003</v>
      </c>
      <c r="D30" s="34">
        <v>7452.3099999999995</v>
      </c>
      <c r="E30" s="34">
        <v>595574.66</v>
      </c>
      <c r="F30" s="34">
        <v>791596.69</v>
      </c>
      <c r="G30" s="34">
        <v>1138.1600000000001</v>
      </c>
      <c r="H30" s="34">
        <v>30484.949999999968</v>
      </c>
      <c r="I30" s="39">
        <v>120129.49000000002</v>
      </c>
      <c r="J30" s="304">
        <v>1799892.1400000004</v>
      </c>
    </row>
    <row r="31" spans="2:11" ht="18" customHeight="1" x14ac:dyDescent="0.35">
      <c r="B31" s="249" t="s">
        <v>22</v>
      </c>
      <c r="C31" s="34">
        <v>1441.24</v>
      </c>
      <c r="D31" s="34">
        <v>0</v>
      </c>
      <c r="E31" s="34">
        <v>22364.1</v>
      </c>
      <c r="F31" s="34">
        <v>13878.87</v>
      </c>
      <c r="G31" s="34">
        <v>162.19</v>
      </c>
      <c r="H31" s="34">
        <v>1088.409999999998</v>
      </c>
      <c r="I31" s="40">
        <v>3281.5299999999988</v>
      </c>
      <c r="J31" s="304">
        <v>42216.34</v>
      </c>
    </row>
    <row r="32" spans="2:11" ht="18" customHeight="1" thickBot="1" x14ac:dyDescent="0.4">
      <c r="B32" s="268" t="s">
        <v>23</v>
      </c>
      <c r="C32" s="36">
        <v>1726.89</v>
      </c>
      <c r="D32" s="37">
        <v>0</v>
      </c>
      <c r="E32" s="37">
        <v>36668.019999999997</v>
      </c>
      <c r="F32" s="37">
        <v>0</v>
      </c>
      <c r="G32" s="37">
        <v>627.82000000000005</v>
      </c>
      <c r="H32" s="37">
        <v>478.39</v>
      </c>
      <c r="I32" s="41">
        <v>3498.4900000000052</v>
      </c>
      <c r="J32" s="305">
        <v>42999.61</v>
      </c>
    </row>
    <row r="33" spans="2:10" ht="27" customHeight="1" thickTop="1" thickBot="1" x14ac:dyDescent="0.4">
      <c r="B33" s="251" t="s">
        <v>1</v>
      </c>
      <c r="C33" s="252">
        <v>256684.01000000004</v>
      </c>
      <c r="D33" s="252">
        <v>7452.3099999999995</v>
      </c>
      <c r="E33" s="252">
        <v>654606.78</v>
      </c>
      <c r="F33" s="252">
        <v>805475.55999999994</v>
      </c>
      <c r="G33" s="252">
        <v>1928.17</v>
      </c>
      <c r="H33" s="252">
        <v>32051.749999999967</v>
      </c>
      <c r="I33" s="253">
        <v>126909.51000000002</v>
      </c>
      <c r="J33" s="303">
        <v>1885108.0900000003</v>
      </c>
    </row>
    <row r="34" spans="2:10" ht="12" customHeight="1" x14ac:dyDescent="0.35"/>
    <row r="35" spans="2:10" ht="15" customHeight="1" x14ac:dyDescent="0.4">
      <c r="B35" s="5" t="s">
        <v>38</v>
      </c>
      <c r="C35" s="7"/>
      <c r="D35" s="7"/>
      <c r="E35" s="7"/>
      <c r="F35" s="7"/>
      <c r="G35" s="7"/>
      <c r="H35" s="7"/>
      <c r="I35" s="7"/>
      <c r="J35" s="7"/>
    </row>
    <row r="36" spans="2:10" ht="11.25" customHeight="1" thickBot="1" x14ac:dyDescent="0.4">
      <c r="B36" s="4"/>
      <c r="C36" s="7"/>
      <c r="D36" s="7"/>
      <c r="E36" s="7"/>
      <c r="F36" s="7"/>
      <c r="G36" s="7"/>
      <c r="H36" s="7"/>
      <c r="J36" s="20" t="s">
        <v>102</v>
      </c>
    </row>
    <row r="37" spans="2:10" ht="60" customHeight="1" thickBot="1" x14ac:dyDescent="0.4">
      <c r="B37" s="318" t="s">
        <v>24</v>
      </c>
      <c r="C37" s="329" t="s">
        <v>163</v>
      </c>
      <c r="D37" s="330" t="s">
        <v>164</v>
      </c>
      <c r="E37" s="330" t="s">
        <v>165</v>
      </c>
      <c r="F37" s="330" t="s">
        <v>166</v>
      </c>
      <c r="G37" s="330" t="s">
        <v>309</v>
      </c>
      <c r="H37" s="330" t="s">
        <v>167</v>
      </c>
      <c r="I37" s="331" t="s">
        <v>168</v>
      </c>
      <c r="J37" s="332" t="s">
        <v>290</v>
      </c>
    </row>
    <row r="38" spans="2:10" ht="18" customHeight="1" thickTop="1" x14ac:dyDescent="0.35">
      <c r="B38" s="248" t="s">
        <v>21</v>
      </c>
      <c r="C38" s="33">
        <v>0.13616408137192856</v>
      </c>
      <c r="D38" s="33">
        <v>3.9532534389221862E-3</v>
      </c>
      <c r="E38" s="33">
        <v>0.34725161753059802</v>
      </c>
      <c r="F38" s="33">
        <v>0.42728348498723745</v>
      </c>
      <c r="G38" s="33">
        <v>1.0228432101357288E-3</v>
      </c>
      <c r="H38" s="33">
        <v>1.7002616635116246E-2</v>
      </c>
      <c r="I38" s="43">
        <v>6.7322102826061825E-2</v>
      </c>
      <c r="J38" s="309">
        <v>1</v>
      </c>
    </row>
    <row r="39" spans="2:10" ht="18" customHeight="1" x14ac:dyDescent="0.35">
      <c r="B39" s="249" t="s">
        <v>22</v>
      </c>
      <c r="C39" s="33">
        <v>0.12750131974212403</v>
      </c>
      <c r="D39" s="33">
        <v>6.1652477660013253E-4</v>
      </c>
      <c r="E39" s="33">
        <v>0.41387141471005007</v>
      </c>
      <c r="F39" s="33">
        <v>0</v>
      </c>
      <c r="G39" s="33">
        <v>0.23785646556380965</v>
      </c>
      <c r="H39" s="33">
        <v>3.8876181947612707E-3</v>
      </c>
      <c r="I39" s="44">
        <v>0.21626665701265485</v>
      </c>
      <c r="J39" s="309">
        <v>1</v>
      </c>
    </row>
    <row r="40" spans="2:10" ht="18" customHeight="1" thickBot="1" x14ac:dyDescent="0.4">
      <c r="B40" s="268" t="s">
        <v>23</v>
      </c>
      <c r="C40" s="42">
        <v>0</v>
      </c>
      <c r="D40" s="103">
        <v>0.10111134924816145</v>
      </c>
      <c r="E40" s="103">
        <v>0.1297374169497037</v>
      </c>
      <c r="F40" s="103">
        <v>4.0035178590470321E-3</v>
      </c>
      <c r="G40" s="103">
        <v>2.2212555969538635E-2</v>
      </c>
      <c r="H40" s="103">
        <v>0</v>
      </c>
      <c r="I40" s="45">
        <v>0.7429351599735492</v>
      </c>
      <c r="J40" s="310">
        <v>1</v>
      </c>
    </row>
    <row r="41" spans="2:10" ht="27" customHeight="1" thickTop="1" thickBot="1" x14ac:dyDescent="0.4">
      <c r="B41" s="251" t="s">
        <v>1</v>
      </c>
      <c r="C41" s="306">
        <v>-2.9650316231210937E-3</v>
      </c>
      <c r="D41" s="306">
        <v>0</v>
      </c>
      <c r="E41" s="306">
        <v>0.99014478685194995</v>
      </c>
      <c r="F41" s="306">
        <v>0</v>
      </c>
      <c r="G41" s="306">
        <v>5.5320674128777414E-3</v>
      </c>
      <c r="H41" s="306">
        <v>7.4670888060888689E-7</v>
      </c>
      <c r="I41" s="307">
        <v>7.2874306494127312E-3</v>
      </c>
      <c r="J41" s="308">
        <v>1</v>
      </c>
    </row>
  </sheetData>
  <phoneticPr fontId="2" type="noConversion"/>
  <hyperlinks>
    <hyperlink ref="L1" location="INDICE!A1" display="VOLVER AL ÍNDICE"/>
    <hyperlink ref="L1:M1" location="INDICE!A49:N49" display="VOLVER AL ÍNDICE"/>
  </hyperlinks>
  <printOptions horizontalCentered="1"/>
  <pageMargins left="0.19685039370078741" right="0.19685039370078741" top="0.59055118110236227" bottom="0.19685039370078741" header="0" footer="0"/>
  <pageSetup paperSize="9" scale="90" orientation="portrait" horizontalDpi="4294967293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tabColor rgb="FFFBD637"/>
  </sheetPr>
  <dimension ref="A1:H51"/>
  <sheetViews>
    <sheetView showGridLines="0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4.86328125" style="6" customWidth="1"/>
    <col min="3" max="4" width="20.73046875" style="6" customWidth="1"/>
    <col min="5" max="5" width="24" style="6" customWidth="1"/>
    <col min="6" max="6" width="5.3984375" style="10" customWidth="1"/>
    <col min="7" max="16384" width="9.1328125" style="6"/>
  </cols>
  <sheetData>
    <row r="1" spans="1:8" ht="18" customHeight="1" thickTop="1" thickBot="1" x14ac:dyDescent="0.4">
      <c r="A1" s="7"/>
      <c r="B1" s="2" t="s">
        <v>44</v>
      </c>
      <c r="C1" s="7"/>
      <c r="D1" s="7"/>
      <c r="E1" s="7"/>
      <c r="F1" s="7"/>
      <c r="G1" s="502" t="s">
        <v>180</v>
      </c>
      <c r="H1" s="503"/>
    </row>
    <row r="2" spans="1:8" ht="12" customHeight="1" thickTop="1" x14ac:dyDescent="0.35">
      <c r="A2" s="7"/>
      <c r="B2" s="2"/>
      <c r="C2" s="7"/>
      <c r="D2" s="7"/>
      <c r="E2" s="7"/>
      <c r="F2" s="7"/>
    </row>
    <row r="3" spans="1:8" ht="18" customHeight="1" x14ac:dyDescent="0.35">
      <c r="A3" s="7"/>
      <c r="B3" s="2" t="s">
        <v>223</v>
      </c>
      <c r="C3" s="7"/>
      <c r="D3" s="7"/>
      <c r="E3" s="7"/>
      <c r="F3" s="7"/>
    </row>
    <row r="4" spans="1:8" ht="6" customHeight="1" x14ac:dyDescent="0.35">
      <c r="A4" s="7"/>
      <c r="B4" s="3"/>
      <c r="C4" s="7"/>
      <c r="D4" s="7"/>
      <c r="E4" s="7"/>
      <c r="F4" s="7"/>
    </row>
    <row r="5" spans="1:8" ht="15" customHeight="1" x14ac:dyDescent="0.35">
      <c r="A5" s="7"/>
      <c r="B5" s="4" t="s">
        <v>121</v>
      </c>
      <c r="C5" s="7"/>
      <c r="D5" s="7"/>
      <c r="E5" s="7"/>
      <c r="F5" s="7"/>
    </row>
    <row r="6" spans="1:8" ht="11.25" customHeight="1" thickBot="1" x14ac:dyDescent="0.4">
      <c r="A6" s="7"/>
      <c r="B6" s="4"/>
      <c r="C6" s="7"/>
      <c r="E6" s="21" t="s">
        <v>88</v>
      </c>
      <c r="F6" s="20"/>
    </row>
    <row r="7" spans="1:8" ht="51.95" customHeight="1" thickBot="1" x14ac:dyDescent="0.4">
      <c r="A7" s="7"/>
      <c r="B7" s="318" t="s">
        <v>8</v>
      </c>
      <c r="C7" s="319" t="s">
        <v>169</v>
      </c>
      <c r="D7" s="320" t="s">
        <v>45</v>
      </c>
      <c r="E7" s="322" t="s">
        <v>170</v>
      </c>
      <c r="F7" s="118"/>
    </row>
    <row r="8" spans="1:8" ht="18" customHeight="1" thickTop="1" x14ac:dyDescent="0.35">
      <c r="A8" s="7"/>
      <c r="B8" s="248" t="s">
        <v>433</v>
      </c>
      <c r="C8" s="81">
        <v>32540.17</v>
      </c>
      <c r="D8" s="96">
        <v>6473.0999999999985</v>
      </c>
      <c r="E8" s="340">
        <v>39013.269999999997</v>
      </c>
      <c r="F8" s="130"/>
    </row>
    <row r="9" spans="1:8" ht="18" customHeight="1" x14ac:dyDescent="0.35">
      <c r="A9" s="7"/>
      <c r="B9" s="249" t="s">
        <v>416</v>
      </c>
      <c r="C9" s="81">
        <v>2682.31</v>
      </c>
      <c r="D9" s="87">
        <v>300.51000000000022</v>
      </c>
      <c r="E9" s="340">
        <v>2982.82</v>
      </c>
      <c r="F9" s="130"/>
    </row>
    <row r="10" spans="1:8" ht="18" customHeight="1" x14ac:dyDescent="0.35">
      <c r="A10" s="7"/>
      <c r="B10" s="249" t="s">
        <v>417</v>
      </c>
      <c r="C10" s="81">
        <v>750.05</v>
      </c>
      <c r="D10" s="87">
        <v>84.230000000000018</v>
      </c>
      <c r="E10" s="340">
        <v>834.28</v>
      </c>
      <c r="F10" s="130"/>
    </row>
    <row r="11" spans="1:8" ht="18" customHeight="1" x14ac:dyDescent="0.35">
      <c r="A11" s="7"/>
      <c r="B11" s="249" t="s">
        <v>418</v>
      </c>
      <c r="C11" s="81">
        <v>1281.1300000000001</v>
      </c>
      <c r="D11" s="87">
        <v>6.6399999999998727</v>
      </c>
      <c r="E11" s="340">
        <v>1287.77</v>
      </c>
      <c r="F11" s="130"/>
    </row>
    <row r="12" spans="1:8" ht="18" customHeight="1" x14ac:dyDescent="0.35">
      <c r="A12" s="7"/>
      <c r="B12" s="249" t="s">
        <v>419</v>
      </c>
      <c r="C12" s="81">
        <v>134.58000000000001</v>
      </c>
      <c r="D12" s="87">
        <v>7.1799999999999784</v>
      </c>
      <c r="E12" s="340">
        <v>141.76</v>
      </c>
      <c r="F12" s="130"/>
    </row>
    <row r="13" spans="1:8" ht="18" customHeight="1" x14ac:dyDescent="0.35">
      <c r="A13" s="7"/>
      <c r="B13" s="249" t="s">
        <v>420</v>
      </c>
      <c r="C13" s="81">
        <v>598.17999999999995</v>
      </c>
      <c r="D13" s="87">
        <v>6.4500000000000455</v>
      </c>
      <c r="E13" s="340">
        <v>604.63</v>
      </c>
      <c r="F13" s="130"/>
    </row>
    <row r="14" spans="1:8" ht="18" customHeight="1" x14ac:dyDescent="0.35">
      <c r="A14" s="7"/>
      <c r="B14" s="249" t="s">
        <v>421</v>
      </c>
      <c r="C14" s="81">
        <v>9438.4500000000007</v>
      </c>
      <c r="D14" s="87">
        <v>634.18999999999869</v>
      </c>
      <c r="E14" s="340">
        <v>10072.64</v>
      </c>
      <c r="F14" s="130"/>
    </row>
    <row r="15" spans="1:8" ht="18" customHeight="1" x14ac:dyDescent="0.35">
      <c r="A15" s="7"/>
      <c r="B15" s="249" t="s">
        <v>422</v>
      </c>
      <c r="C15" s="81">
        <v>13752.4</v>
      </c>
      <c r="D15" s="87">
        <v>211.63000000000102</v>
      </c>
      <c r="E15" s="340">
        <v>13964.03</v>
      </c>
      <c r="F15" s="130"/>
    </row>
    <row r="16" spans="1:8" ht="18" customHeight="1" x14ac:dyDescent="0.35">
      <c r="A16" s="7"/>
      <c r="B16" s="249" t="s">
        <v>423</v>
      </c>
      <c r="C16" s="81">
        <v>21257.83</v>
      </c>
      <c r="D16" s="87">
        <v>33186.65</v>
      </c>
      <c r="E16" s="340">
        <v>54444.480000000003</v>
      </c>
      <c r="F16" s="130"/>
    </row>
    <row r="17" spans="1:6" ht="18" customHeight="1" x14ac:dyDescent="0.35">
      <c r="A17" s="7"/>
      <c r="B17" s="249" t="s">
        <v>424</v>
      </c>
      <c r="C17" s="81">
        <v>2818.66</v>
      </c>
      <c r="D17" s="87">
        <v>1103.23</v>
      </c>
      <c r="E17" s="340">
        <v>3921.89</v>
      </c>
      <c r="F17" s="130"/>
    </row>
    <row r="18" spans="1:6" ht="18" customHeight="1" x14ac:dyDescent="0.35">
      <c r="A18" s="7"/>
      <c r="B18" s="249" t="s">
        <v>425</v>
      </c>
      <c r="C18" s="81">
        <v>4131.3599999999997</v>
      </c>
      <c r="D18" s="87">
        <v>193.27000000000044</v>
      </c>
      <c r="E18" s="340">
        <v>4324.63</v>
      </c>
      <c r="F18" s="130"/>
    </row>
    <row r="19" spans="1:6" ht="18" customHeight="1" x14ac:dyDescent="0.35">
      <c r="A19" s="7"/>
      <c r="B19" s="249" t="s">
        <v>426</v>
      </c>
      <c r="C19" s="81">
        <v>32431.75</v>
      </c>
      <c r="D19" s="87">
        <v>1326.3899999999994</v>
      </c>
      <c r="E19" s="340">
        <v>33758.14</v>
      </c>
      <c r="F19" s="130"/>
    </row>
    <row r="20" spans="1:6" ht="18" customHeight="1" x14ac:dyDescent="0.35">
      <c r="A20" s="7"/>
      <c r="B20" s="249" t="s">
        <v>427</v>
      </c>
      <c r="C20" s="81">
        <v>1894.79</v>
      </c>
      <c r="D20" s="87">
        <v>39.259999999999991</v>
      </c>
      <c r="E20" s="340">
        <v>1934.05</v>
      </c>
      <c r="F20" s="130"/>
    </row>
    <row r="21" spans="1:6" ht="18" customHeight="1" x14ac:dyDescent="0.35">
      <c r="A21" s="7"/>
      <c r="B21" s="249" t="s">
        <v>428</v>
      </c>
      <c r="C21" s="81">
        <v>6511.66</v>
      </c>
      <c r="D21" s="87">
        <v>651.80000000000018</v>
      </c>
      <c r="E21" s="340">
        <v>7163.46</v>
      </c>
      <c r="F21" s="130"/>
    </row>
    <row r="22" spans="1:6" ht="18" customHeight="1" x14ac:dyDescent="0.35">
      <c r="A22" s="7"/>
      <c r="B22" s="249" t="s">
        <v>429</v>
      </c>
      <c r="C22" s="81">
        <v>23488.720000000001</v>
      </c>
      <c r="D22" s="87">
        <v>9753.1599999999962</v>
      </c>
      <c r="E22" s="340">
        <v>33241.879999999997</v>
      </c>
      <c r="F22" s="130"/>
    </row>
    <row r="23" spans="1:6" ht="18" customHeight="1" x14ac:dyDescent="0.35">
      <c r="A23" s="7"/>
      <c r="B23" s="249" t="s">
        <v>430</v>
      </c>
      <c r="C23" s="81">
        <v>219.56</v>
      </c>
      <c r="D23" s="87">
        <v>87.32</v>
      </c>
      <c r="E23" s="340">
        <v>306.88</v>
      </c>
      <c r="F23" s="130"/>
    </row>
    <row r="24" spans="1:6" ht="18" customHeight="1" x14ac:dyDescent="0.35">
      <c r="A24" s="7"/>
      <c r="B24" s="249" t="s">
        <v>431</v>
      </c>
      <c r="C24" s="81">
        <v>10562.18</v>
      </c>
      <c r="D24" s="87">
        <v>9769.91</v>
      </c>
      <c r="E24" s="340">
        <v>20332.09</v>
      </c>
      <c r="F24" s="130"/>
    </row>
    <row r="25" spans="1:6" ht="18" customHeight="1" x14ac:dyDescent="0.35">
      <c r="A25" s="7"/>
      <c r="B25" s="249" t="s">
        <v>432</v>
      </c>
      <c r="C25" s="81">
        <v>0</v>
      </c>
      <c r="D25" s="87">
        <v>3123.92</v>
      </c>
      <c r="E25" s="340">
        <v>3123.92</v>
      </c>
      <c r="F25" s="130"/>
    </row>
    <row r="26" spans="1:6" ht="18" customHeight="1" thickBot="1" x14ac:dyDescent="0.4">
      <c r="A26" s="7"/>
      <c r="B26" s="268" t="s">
        <v>400</v>
      </c>
      <c r="C26" s="99">
        <v>11.39</v>
      </c>
      <c r="D26" s="90">
        <v>0</v>
      </c>
      <c r="E26" s="327">
        <v>11.39</v>
      </c>
      <c r="F26" s="130"/>
    </row>
    <row r="27" spans="1:6" ht="27" customHeight="1" thickTop="1" thickBot="1" x14ac:dyDescent="0.4">
      <c r="A27" s="7"/>
      <c r="B27" s="323" t="s">
        <v>1</v>
      </c>
      <c r="C27" s="297">
        <v>164505.17000000001</v>
      </c>
      <c r="D27" s="298">
        <v>66958.84</v>
      </c>
      <c r="E27" s="328">
        <v>231464.00999999998</v>
      </c>
      <c r="F27" s="131"/>
    </row>
    <row r="28" spans="1:6" ht="12" customHeight="1" x14ac:dyDescent="0.35"/>
    <row r="29" spans="1:6" ht="15" customHeight="1" x14ac:dyDescent="0.4">
      <c r="B29" s="5" t="s">
        <v>11</v>
      </c>
      <c r="C29" s="7"/>
      <c r="D29" s="7"/>
      <c r="E29" s="7"/>
      <c r="F29" s="7"/>
    </row>
    <row r="30" spans="1:6" ht="11.25" customHeight="1" thickBot="1" x14ac:dyDescent="0.4">
      <c r="B30" s="4"/>
      <c r="C30" s="7"/>
      <c r="E30" s="20" t="s">
        <v>102</v>
      </c>
      <c r="F30" s="20"/>
    </row>
    <row r="31" spans="1:6" ht="51.95" customHeight="1" thickBot="1" x14ac:dyDescent="0.4">
      <c r="B31" s="318" t="s">
        <v>8</v>
      </c>
      <c r="C31" s="319" t="s">
        <v>169</v>
      </c>
      <c r="D31" s="320" t="s">
        <v>45</v>
      </c>
      <c r="E31" s="322" t="s">
        <v>170</v>
      </c>
      <c r="F31" s="118"/>
    </row>
    <row r="32" spans="1:6" ht="18" customHeight="1" thickTop="1" x14ac:dyDescent="0.35">
      <c r="B32" s="248" t="s">
        <v>433</v>
      </c>
      <c r="C32" s="66">
        <v>0.83407953242576183</v>
      </c>
      <c r="D32" s="70">
        <v>0.16592046757423817</v>
      </c>
      <c r="E32" s="290">
        <v>1</v>
      </c>
      <c r="F32" s="119"/>
    </row>
    <row r="33" spans="2:6" ht="18" customHeight="1" x14ac:dyDescent="0.35">
      <c r="B33" s="249" t="s">
        <v>416</v>
      </c>
      <c r="C33" s="66">
        <v>0.89925305583307069</v>
      </c>
      <c r="D33" s="67">
        <v>0.10074694416692935</v>
      </c>
      <c r="E33" s="290">
        <v>1</v>
      </c>
      <c r="F33" s="119"/>
    </row>
    <row r="34" spans="2:6" ht="18" customHeight="1" x14ac:dyDescent="0.35">
      <c r="B34" s="249" t="s">
        <v>417</v>
      </c>
      <c r="C34" s="66">
        <v>0.89903869204583586</v>
      </c>
      <c r="D34" s="67">
        <v>0.1009613079541641</v>
      </c>
      <c r="E34" s="290">
        <v>1</v>
      </c>
      <c r="F34" s="119"/>
    </row>
    <row r="35" spans="2:6" ht="18" customHeight="1" x14ac:dyDescent="0.35">
      <c r="B35" s="249" t="s">
        <v>418</v>
      </c>
      <c r="C35" s="66">
        <v>0.99484379974684933</v>
      </c>
      <c r="D35" s="67">
        <v>5.1562002531506971E-3</v>
      </c>
      <c r="E35" s="290">
        <v>1</v>
      </c>
      <c r="F35" s="119"/>
    </row>
    <row r="36" spans="2:6" ht="18" customHeight="1" x14ac:dyDescent="0.35">
      <c r="B36" s="249" t="s">
        <v>419</v>
      </c>
      <c r="C36" s="66">
        <v>0.9493510158013545</v>
      </c>
      <c r="D36" s="67">
        <v>5.0648984198645448E-2</v>
      </c>
      <c r="E36" s="290">
        <v>1</v>
      </c>
      <c r="F36" s="119"/>
    </row>
    <row r="37" spans="2:6" ht="18" customHeight="1" x14ac:dyDescent="0.35">
      <c r="B37" s="249" t="s">
        <v>420</v>
      </c>
      <c r="C37" s="66">
        <v>0.98933231893885509</v>
      </c>
      <c r="D37" s="67">
        <v>1.0667681061144907E-2</v>
      </c>
      <c r="E37" s="290">
        <v>1</v>
      </c>
      <c r="F37" s="119"/>
    </row>
    <row r="38" spans="2:6" ht="18" customHeight="1" x14ac:dyDescent="0.35">
      <c r="B38" s="249" t="s">
        <v>421</v>
      </c>
      <c r="C38" s="66">
        <v>0.93703835340089603</v>
      </c>
      <c r="D38" s="67">
        <v>6.2961646599103985E-2</v>
      </c>
      <c r="E38" s="290">
        <v>1</v>
      </c>
      <c r="F38" s="119"/>
    </row>
    <row r="39" spans="2:6" ht="18" customHeight="1" x14ac:dyDescent="0.35">
      <c r="B39" s="249" t="s">
        <v>422</v>
      </c>
      <c r="C39" s="66">
        <v>0.98484463296054214</v>
      </c>
      <c r="D39" s="67">
        <v>1.5155367039457879E-2</v>
      </c>
      <c r="E39" s="290">
        <v>1</v>
      </c>
      <c r="F39" s="119"/>
    </row>
    <row r="40" spans="2:6" ht="18" customHeight="1" x14ac:dyDescent="0.35">
      <c r="B40" s="249" t="s">
        <v>423</v>
      </c>
      <c r="C40" s="66">
        <v>0.39044968378796163</v>
      </c>
      <c r="D40" s="67">
        <v>0.60955031621203837</v>
      </c>
      <c r="E40" s="290">
        <v>1</v>
      </c>
      <c r="F40" s="119"/>
    </row>
    <row r="41" spans="2:6" ht="18" customHeight="1" x14ac:dyDescent="0.35">
      <c r="B41" s="249" t="s">
        <v>424</v>
      </c>
      <c r="C41" s="66">
        <v>0.71869940258395826</v>
      </c>
      <c r="D41" s="67">
        <v>0.28130059741604174</v>
      </c>
      <c r="E41" s="290">
        <v>1</v>
      </c>
      <c r="F41" s="119"/>
    </row>
    <row r="42" spans="2:6" ht="18" customHeight="1" x14ac:dyDescent="0.35">
      <c r="B42" s="249" t="s">
        <v>425</v>
      </c>
      <c r="C42" s="66">
        <v>0.95530947156172885</v>
      </c>
      <c r="D42" s="67">
        <v>4.4690528438271121E-2</v>
      </c>
      <c r="E42" s="290">
        <v>1</v>
      </c>
      <c r="F42" s="119"/>
    </row>
    <row r="43" spans="2:6" ht="18" customHeight="1" x14ac:dyDescent="0.35">
      <c r="B43" s="249" t="s">
        <v>426</v>
      </c>
      <c r="C43" s="66">
        <v>0.9607090319549596</v>
      </c>
      <c r="D43" s="67">
        <v>3.9290968045040377E-2</v>
      </c>
      <c r="E43" s="290">
        <v>1</v>
      </c>
      <c r="F43" s="119"/>
    </row>
    <row r="44" spans="2:6" ht="18" customHeight="1" x14ac:dyDescent="0.35">
      <c r="B44" s="249" t="s">
        <v>427</v>
      </c>
      <c r="C44" s="66">
        <v>0.97970062821540294</v>
      </c>
      <c r="D44" s="67">
        <v>2.0299371784597085E-2</v>
      </c>
      <c r="E44" s="290">
        <v>1</v>
      </c>
      <c r="F44" s="119"/>
    </row>
    <row r="45" spans="2:6" ht="18" customHeight="1" x14ac:dyDescent="0.35">
      <c r="B45" s="249" t="s">
        <v>428</v>
      </c>
      <c r="C45" s="66">
        <v>0.90901045025727789</v>
      </c>
      <c r="D45" s="67">
        <v>9.0989549742722123E-2</v>
      </c>
      <c r="E45" s="290">
        <v>1</v>
      </c>
      <c r="F45" s="119"/>
    </row>
    <row r="46" spans="2:6" ht="18" customHeight="1" x14ac:dyDescent="0.35">
      <c r="B46" s="249" t="s">
        <v>429</v>
      </c>
      <c r="C46" s="66">
        <v>0.70660022838660153</v>
      </c>
      <c r="D46" s="67">
        <v>0.29339977161339842</v>
      </c>
      <c r="E46" s="290">
        <v>1</v>
      </c>
      <c r="F46" s="119"/>
    </row>
    <row r="47" spans="2:6" ht="18" customHeight="1" x14ac:dyDescent="0.35">
      <c r="B47" s="249" t="s">
        <v>430</v>
      </c>
      <c r="C47" s="66">
        <v>0.71545881126173094</v>
      </c>
      <c r="D47" s="67">
        <v>0.284541188738269</v>
      </c>
      <c r="E47" s="290">
        <v>1</v>
      </c>
      <c r="F47" s="119"/>
    </row>
    <row r="48" spans="2:6" ht="18" customHeight="1" x14ac:dyDescent="0.35">
      <c r="B48" s="249" t="s">
        <v>431</v>
      </c>
      <c r="C48" s="66">
        <v>0.51948324053257688</v>
      </c>
      <c r="D48" s="67">
        <v>0.48051675946742317</v>
      </c>
      <c r="E48" s="290">
        <v>1</v>
      </c>
      <c r="F48" s="119"/>
    </row>
    <row r="49" spans="2:6" ht="18" customHeight="1" x14ac:dyDescent="0.35">
      <c r="B49" s="249" t="s">
        <v>432</v>
      </c>
      <c r="C49" s="66">
        <v>0</v>
      </c>
      <c r="D49" s="67">
        <v>1</v>
      </c>
      <c r="E49" s="290">
        <v>1</v>
      </c>
      <c r="F49" s="119"/>
    </row>
    <row r="50" spans="2:6" ht="18" customHeight="1" thickBot="1" x14ac:dyDescent="0.4">
      <c r="B50" s="268" t="s">
        <v>400</v>
      </c>
      <c r="C50" s="69">
        <v>1</v>
      </c>
      <c r="D50" s="68">
        <v>0</v>
      </c>
      <c r="E50" s="291">
        <v>1</v>
      </c>
      <c r="F50" s="119"/>
    </row>
    <row r="51" spans="2:6" ht="27" customHeight="1" thickTop="1" thickBot="1" x14ac:dyDescent="0.4">
      <c r="B51" s="323" t="s">
        <v>1</v>
      </c>
      <c r="C51" s="301">
        <v>0.71071597696765054</v>
      </c>
      <c r="D51" s="302">
        <v>0.28928402303234962</v>
      </c>
      <c r="E51" s="287">
        <v>1</v>
      </c>
      <c r="F51" s="120"/>
    </row>
  </sheetData>
  <phoneticPr fontId="2" type="noConversion"/>
  <hyperlinks>
    <hyperlink ref="G1" location="INDICE!A1" display="VOLVER AL ÍNDICE"/>
    <hyperlink ref="G1:H1" location="INDICE!A49:N49" display="VOLVER AL ÍNDICE"/>
  </hyperlinks>
  <printOptions horizontalCentered="1"/>
  <pageMargins left="0.39370078740157483" right="0.39370078740157483" top="0.39370078740157483" bottom="0.39370078740157483" header="0" footer="0"/>
  <pageSetup paperSize="9" scale="90" orientation="portrait" horizontalDpi="4294967293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rgb="FFFBD637"/>
  </sheetPr>
  <dimension ref="A1:H27"/>
  <sheetViews>
    <sheetView showGridLines="0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4.73046875" style="6" customWidth="1"/>
    <col min="3" max="4" width="20.73046875" style="6" customWidth="1"/>
    <col min="5" max="5" width="23.3984375" style="6" customWidth="1"/>
    <col min="6" max="6" width="5.59765625" style="10" customWidth="1"/>
    <col min="7" max="16384" width="9.1328125" style="6"/>
  </cols>
  <sheetData>
    <row r="1" spans="1:8" ht="18.399999999999999" thickTop="1" thickBot="1" x14ac:dyDescent="0.4">
      <c r="A1" s="7"/>
      <c r="B1" s="2" t="s">
        <v>44</v>
      </c>
      <c r="G1" s="502" t="s">
        <v>180</v>
      </c>
      <c r="H1" s="503"/>
    </row>
    <row r="2" spans="1:8" ht="12" customHeight="1" thickTop="1" x14ac:dyDescent="0.35">
      <c r="A2" s="7"/>
      <c r="B2" s="2"/>
    </row>
    <row r="3" spans="1:8" ht="17.649999999999999" x14ac:dyDescent="0.35">
      <c r="A3" s="7"/>
      <c r="B3" s="2" t="s">
        <v>224</v>
      </c>
      <c r="C3" s="114"/>
      <c r="D3" s="114"/>
      <c r="E3" s="114"/>
      <c r="F3" s="114"/>
    </row>
    <row r="4" spans="1:8" ht="15" x14ac:dyDescent="0.35">
      <c r="A4" s="7"/>
      <c r="B4" s="3"/>
    </row>
    <row r="5" spans="1:8" ht="15" customHeight="1" x14ac:dyDescent="0.35">
      <c r="A5" s="7"/>
      <c r="B5" s="4" t="s">
        <v>121</v>
      </c>
    </row>
    <row r="6" spans="1:8" ht="11.25" customHeight="1" thickBot="1" x14ac:dyDescent="0.4">
      <c r="A6" s="7"/>
      <c r="E6" s="21" t="s">
        <v>88</v>
      </c>
      <c r="F6" s="20"/>
    </row>
    <row r="7" spans="1:8" ht="60" customHeight="1" thickBot="1" x14ac:dyDescent="0.4">
      <c r="A7" s="7"/>
      <c r="B7" s="318" t="s">
        <v>0</v>
      </c>
      <c r="C7" s="319" t="s">
        <v>169</v>
      </c>
      <c r="D7" s="320" t="s">
        <v>45</v>
      </c>
      <c r="E7" s="322" t="s">
        <v>170</v>
      </c>
      <c r="F7" s="118"/>
    </row>
    <row r="8" spans="1:8" ht="18" customHeight="1" thickTop="1" x14ac:dyDescent="0.35">
      <c r="A8" s="7"/>
      <c r="B8" s="248" t="s">
        <v>81</v>
      </c>
      <c r="C8" s="81">
        <v>8161.1</v>
      </c>
      <c r="D8" s="96">
        <v>29562.410000000003</v>
      </c>
      <c r="E8" s="288">
        <v>37723.51</v>
      </c>
      <c r="F8" s="123"/>
    </row>
    <row r="9" spans="1:8" ht="18" customHeight="1" x14ac:dyDescent="0.35">
      <c r="A9" s="7"/>
      <c r="B9" s="249" t="s">
        <v>82</v>
      </c>
      <c r="C9" s="81">
        <v>8560.81</v>
      </c>
      <c r="D9" s="87">
        <v>4574.01</v>
      </c>
      <c r="E9" s="288">
        <v>13134.82</v>
      </c>
      <c r="F9" s="123"/>
    </row>
    <row r="10" spans="1:8" ht="18" customHeight="1" x14ac:dyDescent="0.35">
      <c r="A10" s="7"/>
      <c r="B10" s="249" t="s">
        <v>83</v>
      </c>
      <c r="C10" s="81">
        <v>45740.26</v>
      </c>
      <c r="D10" s="87">
        <v>15388.46</v>
      </c>
      <c r="E10" s="288">
        <v>61128.72</v>
      </c>
      <c r="F10" s="123"/>
    </row>
    <row r="11" spans="1:8" ht="18" customHeight="1" x14ac:dyDescent="0.35">
      <c r="A11" s="7"/>
      <c r="B11" s="249" t="s">
        <v>84</v>
      </c>
      <c r="C11" s="81">
        <v>27698.71</v>
      </c>
      <c r="D11" s="87">
        <v>4946.3700000000026</v>
      </c>
      <c r="E11" s="288">
        <v>32645.08</v>
      </c>
      <c r="F11" s="123"/>
    </row>
    <row r="12" spans="1:8" ht="18" customHeight="1" x14ac:dyDescent="0.35">
      <c r="A12" s="7"/>
      <c r="B12" s="249" t="s">
        <v>85</v>
      </c>
      <c r="C12" s="81">
        <v>31959.54</v>
      </c>
      <c r="D12" s="87">
        <v>4394.1100000000006</v>
      </c>
      <c r="E12" s="288">
        <v>36353.65</v>
      </c>
      <c r="F12" s="123"/>
    </row>
    <row r="13" spans="1:8" ht="18" customHeight="1" x14ac:dyDescent="0.35">
      <c r="A13" s="7"/>
      <c r="B13" s="249" t="s">
        <v>86</v>
      </c>
      <c r="C13" s="81">
        <v>20970.41</v>
      </c>
      <c r="D13" s="87">
        <v>4655.9500000000007</v>
      </c>
      <c r="E13" s="288">
        <v>25626.36</v>
      </c>
      <c r="F13" s="123"/>
    </row>
    <row r="14" spans="1:8" ht="18" customHeight="1" thickBot="1" x14ac:dyDescent="0.4">
      <c r="A14" s="7"/>
      <c r="B14" s="268" t="s">
        <v>87</v>
      </c>
      <c r="C14" s="99">
        <v>21414.33</v>
      </c>
      <c r="D14" s="90">
        <v>3437.5599999999977</v>
      </c>
      <c r="E14" s="289">
        <v>24851.89</v>
      </c>
      <c r="F14" s="123"/>
    </row>
    <row r="15" spans="1:8" ht="27" customHeight="1" thickTop="1" thickBot="1" x14ac:dyDescent="0.4">
      <c r="A15" s="7"/>
      <c r="B15" s="323" t="s">
        <v>1</v>
      </c>
      <c r="C15" s="297">
        <v>164505.16000000003</v>
      </c>
      <c r="D15" s="298">
        <v>66958.87000000001</v>
      </c>
      <c r="E15" s="286">
        <v>231464.03000000003</v>
      </c>
      <c r="F15" s="124"/>
    </row>
    <row r="16" spans="1:8" ht="24" customHeight="1" x14ac:dyDescent="0.35">
      <c r="A16" s="7"/>
      <c r="B16" s="7"/>
      <c r="C16" s="17"/>
      <c r="D16" s="17"/>
      <c r="E16" s="17"/>
      <c r="F16" s="17"/>
    </row>
    <row r="17" spans="1:6" ht="15" customHeight="1" x14ac:dyDescent="0.4">
      <c r="A17" s="7"/>
      <c r="B17" s="5" t="s">
        <v>10</v>
      </c>
      <c r="C17" s="10"/>
      <c r="D17" s="10"/>
      <c r="E17" s="10"/>
    </row>
    <row r="18" spans="1:6" ht="11.25" customHeight="1" thickBot="1" x14ac:dyDescent="0.4">
      <c r="A18" s="7"/>
      <c r="B18" s="3"/>
      <c r="C18" s="3"/>
      <c r="E18" s="20" t="s">
        <v>102</v>
      </c>
      <c r="F18" s="20"/>
    </row>
    <row r="19" spans="1:6" ht="60" customHeight="1" thickBot="1" x14ac:dyDescent="0.4">
      <c r="A19" s="7"/>
      <c r="B19" s="318" t="s">
        <v>0</v>
      </c>
      <c r="C19" s="319" t="s">
        <v>169</v>
      </c>
      <c r="D19" s="320" t="s">
        <v>45</v>
      </c>
      <c r="E19" s="322" t="s">
        <v>170</v>
      </c>
      <c r="F19" s="118"/>
    </row>
    <row r="20" spans="1:6" ht="18.75" customHeight="1" thickTop="1" x14ac:dyDescent="0.35">
      <c r="A20" s="7"/>
      <c r="B20" s="248" t="s">
        <v>81</v>
      </c>
      <c r="C20" s="66">
        <v>0.2163398898988986</v>
      </c>
      <c r="D20" s="70">
        <v>0.78366011010110148</v>
      </c>
      <c r="E20" s="290">
        <v>1</v>
      </c>
      <c r="F20" s="119"/>
    </row>
    <row r="21" spans="1:6" ht="18.75" customHeight="1" x14ac:dyDescent="0.35">
      <c r="A21" s="7"/>
      <c r="B21" s="249" t="s">
        <v>82</v>
      </c>
      <c r="C21" s="66">
        <v>0.65176454644981807</v>
      </c>
      <c r="D21" s="67">
        <v>0.34823545355018193</v>
      </c>
      <c r="E21" s="290">
        <v>1</v>
      </c>
      <c r="F21" s="119"/>
    </row>
    <row r="22" spans="1:6" ht="18.75" customHeight="1" x14ac:dyDescent="0.35">
      <c r="A22" s="7"/>
      <c r="B22" s="249" t="s">
        <v>83</v>
      </c>
      <c r="C22" s="66">
        <v>0.74826137370453694</v>
      </c>
      <c r="D22" s="67">
        <v>0.25173862629546306</v>
      </c>
      <c r="E22" s="290">
        <v>1</v>
      </c>
      <c r="F22" s="119"/>
    </row>
    <row r="23" spans="1:6" ht="18.75" customHeight="1" x14ac:dyDescent="0.35">
      <c r="A23" s="7"/>
      <c r="B23" s="249" t="s">
        <v>84</v>
      </c>
      <c r="C23" s="66">
        <v>0.84848038356775346</v>
      </c>
      <c r="D23" s="67">
        <v>0.15151961643224651</v>
      </c>
      <c r="E23" s="290">
        <v>1</v>
      </c>
      <c r="F23" s="119"/>
    </row>
    <row r="24" spans="1:6" ht="18.75" customHeight="1" x14ac:dyDescent="0.35">
      <c r="A24" s="7"/>
      <c r="B24" s="249" t="s">
        <v>85</v>
      </c>
      <c r="C24" s="66">
        <v>0.8791287807414111</v>
      </c>
      <c r="D24" s="67">
        <v>0.1208712192585889</v>
      </c>
      <c r="E24" s="290">
        <v>1</v>
      </c>
      <c r="F24" s="119"/>
    </row>
    <row r="25" spans="1:6" ht="18.75" customHeight="1" x14ac:dyDescent="0.35">
      <c r="A25" s="7"/>
      <c r="B25" s="249" t="s">
        <v>86</v>
      </c>
      <c r="C25" s="66">
        <v>0.8183140328942542</v>
      </c>
      <c r="D25" s="67">
        <v>0.18168596710574583</v>
      </c>
      <c r="E25" s="290">
        <v>1</v>
      </c>
      <c r="F25" s="119"/>
    </row>
    <row r="26" spans="1:6" ht="18.75" customHeight="1" thickBot="1" x14ac:dyDescent="0.4">
      <c r="A26" s="7"/>
      <c r="B26" s="268" t="s">
        <v>87</v>
      </c>
      <c r="C26" s="69">
        <v>0.86167812588901693</v>
      </c>
      <c r="D26" s="68">
        <v>0.13832187411098301</v>
      </c>
      <c r="E26" s="291">
        <v>1</v>
      </c>
      <c r="F26" s="119"/>
    </row>
    <row r="27" spans="1:6" ht="27" customHeight="1" thickTop="1" thickBot="1" x14ac:dyDescent="0.4">
      <c r="A27" s="7"/>
      <c r="B27" s="323" t="s">
        <v>1</v>
      </c>
      <c r="C27" s="301">
        <v>0.71071587235390321</v>
      </c>
      <c r="D27" s="302">
        <v>0.2892841276460969</v>
      </c>
      <c r="E27" s="287">
        <v>1</v>
      </c>
      <c r="F27" s="120"/>
    </row>
  </sheetData>
  <phoneticPr fontId="2" type="noConversion"/>
  <hyperlinks>
    <hyperlink ref="G1" location="INDICE!A1" display="VOLVER AL ÍNDICE"/>
    <hyperlink ref="G1:H1" location="INDICE!A49:N49" display="VOLVER AL ÍNDICE"/>
  </hyperlinks>
  <printOptions horizontalCentered="1"/>
  <pageMargins left="0.78740157480314965" right="0.78740157480314965" top="0.98425196850393704" bottom="0.78740157480314965" header="0" footer="0"/>
  <pageSetup paperSize="9" scale="90" orientation="portrait" horizontalDpi="4294967293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rgb="FFFBD637"/>
  </sheetPr>
  <dimension ref="A1:H42"/>
  <sheetViews>
    <sheetView showGridLines="0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2.3984375" style="6" customWidth="1"/>
    <col min="3" max="4" width="21.73046875" style="6" customWidth="1"/>
    <col min="5" max="5" width="24.73046875" style="6" customWidth="1"/>
    <col min="6" max="6" width="6.86328125" style="10" customWidth="1"/>
    <col min="7" max="8" width="9.1328125" style="11"/>
    <col min="9" max="16384" width="9.1328125" style="6"/>
  </cols>
  <sheetData>
    <row r="1" spans="1:8" ht="18.399999999999999" thickTop="1" thickBot="1" x14ac:dyDescent="0.4">
      <c r="A1" s="7"/>
      <c r="B1" s="2" t="s">
        <v>44</v>
      </c>
      <c r="G1" s="502" t="s">
        <v>180</v>
      </c>
      <c r="H1" s="503"/>
    </row>
    <row r="2" spans="1:8" ht="12" customHeight="1" thickTop="1" x14ac:dyDescent="0.35">
      <c r="A2" s="7"/>
      <c r="B2" s="2"/>
    </row>
    <row r="3" spans="1:8" ht="17.649999999999999" x14ac:dyDescent="0.35">
      <c r="A3" s="7"/>
      <c r="B3" s="2" t="s">
        <v>225</v>
      </c>
    </row>
    <row r="4" spans="1:8" ht="6" customHeight="1" x14ac:dyDescent="0.35">
      <c r="A4" s="7"/>
      <c r="B4" s="3"/>
    </row>
    <row r="5" spans="1:8" ht="15" customHeight="1" x14ac:dyDescent="0.35">
      <c r="A5" s="7"/>
      <c r="B5" s="4" t="s">
        <v>121</v>
      </c>
    </row>
    <row r="6" spans="1:8" ht="11.25" customHeight="1" thickBot="1" x14ac:dyDescent="0.4">
      <c r="A6" s="7"/>
      <c r="E6" s="21" t="s">
        <v>88</v>
      </c>
      <c r="F6" s="20"/>
    </row>
    <row r="7" spans="1:8" ht="51.95" customHeight="1" thickBot="1" x14ac:dyDescent="0.4">
      <c r="A7" s="7"/>
      <c r="B7" s="318" t="s">
        <v>2</v>
      </c>
      <c r="C7" s="319" t="s">
        <v>169</v>
      </c>
      <c r="D7" s="320" t="s">
        <v>45</v>
      </c>
      <c r="E7" s="322" t="s">
        <v>170</v>
      </c>
      <c r="F7" s="118"/>
    </row>
    <row r="8" spans="1:8" ht="18" customHeight="1" thickTop="1" x14ac:dyDescent="0.35">
      <c r="A8" s="7"/>
      <c r="B8" s="248" t="s">
        <v>89</v>
      </c>
      <c r="C8" s="81">
        <v>164505.16000000003</v>
      </c>
      <c r="D8" s="96">
        <v>66958.87000000001</v>
      </c>
      <c r="E8" s="288">
        <v>231464.03000000003</v>
      </c>
      <c r="F8" s="123"/>
    </row>
    <row r="9" spans="1:8" ht="18" customHeight="1" x14ac:dyDescent="0.35">
      <c r="A9" s="7"/>
      <c r="B9" s="249" t="s">
        <v>90</v>
      </c>
      <c r="C9" s="81">
        <v>5294.98</v>
      </c>
      <c r="D9" s="87">
        <v>12433.43</v>
      </c>
      <c r="E9" s="288">
        <v>17728.41</v>
      </c>
      <c r="F9" s="123"/>
    </row>
    <row r="10" spans="1:8" ht="18" customHeight="1" x14ac:dyDescent="0.35">
      <c r="A10" s="7"/>
      <c r="B10" s="249" t="s">
        <v>91</v>
      </c>
      <c r="C10" s="81">
        <v>508.87</v>
      </c>
      <c r="D10" s="87">
        <v>4747.88</v>
      </c>
      <c r="E10" s="288">
        <v>5256.75</v>
      </c>
      <c r="F10" s="123"/>
    </row>
    <row r="11" spans="1:8" ht="18" customHeight="1" x14ac:dyDescent="0.35">
      <c r="A11" s="7"/>
      <c r="B11" s="249" t="s">
        <v>99</v>
      </c>
      <c r="C11" s="81">
        <v>0</v>
      </c>
      <c r="D11" s="87">
        <v>224.1</v>
      </c>
      <c r="E11" s="288">
        <v>224.1</v>
      </c>
      <c r="F11" s="123"/>
    </row>
    <row r="12" spans="1:8" ht="18" customHeight="1" thickBot="1" x14ac:dyDescent="0.4">
      <c r="A12" s="7"/>
      <c r="B12" s="268" t="s">
        <v>100</v>
      </c>
      <c r="C12" s="99">
        <v>0</v>
      </c>
      <c r="D12" s="90">
        <v>31202.9</v>
      </c>
      <c r="E12" s="289">
        <v>31202.9</v>
      </c>
      <c r="F12" s="123"/>
    </row>
    <row r="13" spans="1:8" ht="27" customHeight="1" thickTop="1" thickBot="1" x14ac:dyDescent="0.4">
      <c r="A13" s="7"/>
      <c r="B13" s="323" t="s">
        <v>92</v>
      </c>
      <c r="C13" s="297">
        <v>170309.01000000004</v>
      </c>
      <c r="D13" s="298">
        <v>115567.18000000002</v>
      </c>
      <c r="E13" s="286">
        <v>285876.19000000006</v>
      </c>
      <c r="F13" s="124"/>
    </row>
    <row r="14" spans="1:8" ht="12" customHeight="1" x14ac:dyDescent="0.35">
      <c r="A14" s="7"/>
      <c r="B14" s="7"/>
      <c r="C14" s="17"/>
      <c r="D14" s="17"/>
      <c r="E14" s="17"/>
      <c r="F14" s="17"/>
    </row>
    <row r="15" spans="1:8" ht="15" customHeight="1" x14ac:dyDescent="0.4">
      <c r="A15" s="7"/>
      <c r="B15" s="5" t="s">
        <v>9</v>
      </c>
      <c r="C15" s="10"/>
      <c r="D15" s="10"/>
      <c r="E15" s="10"/>
    </row>
    <row r="16" spans="1:8" ht="11.25" customHeight="1" thickBot="1" x14ac:dyDescent="0.4">
      <c r="A16" s="7"/>
      <c r="B16" s="3"/>
      <c r="C16" s="3"/>
      <c r="E16" s="20" t="s">
        <v>102</v>
      </c>
      <c r="F16" s="20"/>
    </row>
    <row r="17" spans="1:6" ht="51.95" customHeight="1" thickBot="1" x14ac:dyDescent="0.4">
      <c r="A17" s="7"/>
      <c r="B17" s="244" t="s">
        <v>2</v>
      </c>
      <c r="C17" s="245" t="s">
        <v>169</v>
      </c>
      <c r="D17" s="246" t="s">
        <v>45</v>
      </c>
      <c r="E17" s="247" t="s">
        <v>170</v>
      </c>
      <c r="F17" s="118"/>
    </row>
    <row r="18" spans="1:6" ht="18" customHeight="1" thickTop="1" x14ac:dyDescent="0.35">
      <c r="A18" s="7"/>
      <c r="B18" s="336" t="s">
        <v>89</v>
      </c>
      <c r="C18" s="66">
        <v>0.71071587235390321</v>
      </c>
      <c r="D18" s="70">
        <v>0.2892841276460969</v>
      </c>
      <c r="E18" s="290">
        <v>1</v>
      </c>
      <c r="F18" s="119"/>
    </row>
    <row r="19" spans="1:6" ht="18" customHeight="1" x14ac:dyDescent="0.35">
      <c r="A19" s="7"/>
      <c r="B19" s="337" t="s">
        <v>90</v>
      </c>
      <c r="C19" s="66">
        <v>0.29867201852845232</v>
      </c>
      <c r="D19" s="67">
        <v>0.70132798147154762</v>
      </c>
      <c r="E19" s="290">
        <v>1</v>
      </c>
      <c r="F19" s="119"/>
    </row>
    <row r="20" spans="1:6" ht="18" customHeight="1" x14ac:dyDescent="0.35">
      <c r="A20" s="7"/>
      <c r="B20" s="337" t="s">
        <v>91</v>
      </c>
      <c r="C20" s="66">
        <v>9.6803157844675899E-2</v>
      </c>
      <c r="D20" s="67">
        <v>0.90319684215532414</v>
      </c>
      <c r="E20" s="290">
        <v>1</v>
      </c>
      <c r="F20" s="119"/>
    </row>
    <row r="21" spans="1:6" ht="18" customHeight="1" x14ac:dyDescent="0.35">
      <c r="A21" s="7"/>
      <c r="B21" s="337" t="s">
        <v>99</v>
      </c>
      <c r="C21" s="66">
        <v>0</v>
      </c>
      <c r="D21" s="67">
        <v>1</v>
      </c>
      <c r="E21" s="290">
        <v>1</v>
      </c>
      <c r="F21" s="119"/>
    </row>
    <row r="22" spans="1:6" ht="18" customHeight="1" thickBot="1" x14ac:dyDescent="0.4">
      <c r="A22" s="7"/>
      <c r="B22" s="338" t="s">
        <v>100</v>
      </c>
      <c r="C22" s="69">
        <v>0</v>
      </c>
      <c r="D22" s="68">
        <v>1</v>
      </c>
      <c r="E22" s="291">
        <v>1</v>
      </c>
      <c r="F22" s="119"/>
    </row>
    <row r="23" spans="1:6" ht="27" customHeight="1" thickTop="1" thickBot="1" x14ac:dyDescent="0.4">
      <c r="A23" s="7"/>
      <c r="B23" s="339" t="s">
        <v>92</v>
      </c>
      <c r="C23" s="301">
        <v>0.59574394775584494</v>
      </c>
      <c r="D23" s="302">
        <v>0.40425605224415506</v>
      </c>
      <c r="E23" s="287">
        <v>1</v>
      </c>
      <c r="F23" s="120"/>
    </row>
    <row r="24" spans="1:6" ht="18" customHeight="1" x14ac:dyDescent="0.35">
      <c r="A24" s="7"/>
      <c r="B24" s="10"/>
      <c r="C24" s="10"/>
      <c r="D24" s="10"/>
      <c r="E24" s="10"/>
    </row>
    <row r="25" spans="1:6" ht="39" customHeight="1" x14ac:dyDescent="0.35">
      <c r="A25" s="7"/>
      <c r="B25" s="115" t="s">
        <v>254</v>
      </c>
      <c r="C25" s="115"/>
      <c r="D25" s="115"/>
      <c r="E25" s="115"/>
      <c r="F25" s="115"/>
    </row>
    <row r="26" spans="1:6" ht="6" customHeight="1" x14ac:dyDescent="0.35">
      <c r="A26" s="7"/>
      <c r="B26" s="3"/>
    </row>
    <row r="27" spans="1:6" ht="15" customHeight="1" x14ac:dyDescent="0.35">
      <c r="A27" s="7"/>
      <c r="B27" s="4" t="s">
        <v>121</v>
      </c>
    </row>
    <row r="28" spans="1:6" ht="11.25" customHeight="1" thickBot="1" x14ac:dyDescent="0.4">
      <c r="A28" s="7"/>
      <c r="E28" s="21" t="s">
        <v>88</v>
      </c>
      <c r="F28" s="20"/>
    </row>
    <row r="29" spans="1:6" ht="51.95" customHeight="1" thickBot="1" x14ac:dyDescent="0.4">
      <c r="A29" s="7"/>
      <c r="B29" s="318" t="s">
        <v>24</v>
      </c>
      <c r="C29" s="319" t="s">
        <v>169</v>
      </c>
      <c r="D29" s="320" t="s">
        <v>45</v>
      </c>
      <c r="E29" s="322" t="s">
        <v>170</v>
      </c>
      <c r="F29" s="118"/>
    </row>
    <row r="30" spans="1:6" ht="18" customHeight="1" thickTop="1" x14ac:dyDescent="0.35">
      <c r="A30" s="7"/>
      <c r="B30" s="336" t="s">
        <v>21</v>
      </c>
      <c r="C30" s="88">
        <v>134504.79</v>
      </c>
      <c r="D30" s="96">
        <v>56553.880000000005</v>
      </c>
      <c r="E30" s="292">
        <v>191058.66999999998</v>
      </c>
      <c r="F30" s="123"/>
    </row>
    <row r="31" spans="1:6" ht="18" customHeight="1" x14ac:dyDescent="0.35">
      <c r="A31" s="7"/>
      <c r="B31" s="337" t="s">
        <v>22</v>
      </c>
      <c r="C31" s="88">
        <v>23488.720000000001</v>
      </c>
      <c r="D31" s="89">
        <v>9753.1599999999962</v>
      </c>
      <c r="E31" s="292">
        <v>33241.879999999997</v>
      </c>
      <c r="F31" s="123"/>
    </row>
    <row r="32" spans="1:6" ht="18" customHeight="1" thickBot="1" x14ac:dyDescent="0.4">
      <c r="A32" s="7"/>
      <c r="B32" s="338" t="s">
        <v>23</v>
      </c>
      <c r="C32" s="99">
        <v>6511.66</v>
      </c>
      <c r="D32" s="90">
        <v>651.80000000000018</v>
      </c>
      <c r="E32" s="289">
        <v>7163.46</v>
      </c>
      <c r="F32" s="123"/>
    </row>
    <row r="33" spans="1:6" ht="27" customHeight="1" thickTop="1" thickBot="1" x14ac:dyDescent="0.4">
      <c r="A33" s="7"/>
      <c r="B33" s="339" t="s">
        <v>1</v>
      </c>
      <c r="C33" s="297">
        <v>164505.17000000001</v>
      </c>
      <c r="D33" s="298">
        <v>66958.84</v>
      </c>
      <c r="E33" s="286">
        <v>231464.00999999998</v>
      </c>
      <c r="F33" s="124"/>
    </row>
    <row r="34" spans="1:6" ht="12" customHeight="1" x14ac:dyDescent="0.35">
      <c r="A34" s="7"/>
      <c r="B34" s="10"/>
      <c r="C34" s="10"/>
      <c r="D34" s="10"/>
      <c r="E34" s="10"/>
    </row>
    <row r="35" spans="1:6" ht="15" customHeight="1" x14ac:dyDescent="0.4">
      <c r="A35" s="7"/>
      <c r="B35" s="5" t="s">
        <v>38</v>
      </c>
    </row>
    <row r="36" spans="1:6" ht="11.25" customHeight="1" thickBot="1" x14ac:dyDescent="0.4">
      <c r="A36" s="7"/>
      <c r="B36" s="3"/>
      <c r="C36" s="3"/>
      <c r="E36" s="20" t="s">
        <v>102</v>
      </c>
      <c r="F36" s="20"/>
    </row>
    <row r="37" spans="1:6" ht="51.95" customHeight="1" thickBot="1" x14ac:dyDescent="0.4">
      <c r="A37" s="7"/>
      <c r="B37" s="318" t="s">
        <v>24</v>
      </c>
      <c r="C37" s="319" t="s">
        <v>169</v>
      </c>
      <c r="D37" s="320" t="s">
        <v>45</v>
      </c>
      <c r="E37" s="322" t="s">
        <v>170</v>
      </c>
      <c r="F37" s="118"/>
    </row>
    <row r="38" spans="1:6" ht="18" customHeight="1" thickTop="1" x14ac:dyDescent="0.35">
      <c r="A38" s="7"/>
      <c r="B38" s="336" t="s">
        <v>21</v>
      </c>
      <c r="C38" s="101">
        <v>0.70399731140178046</v>
      </c>
      <c r="D38" s="70">
        <v>0.29600268859821965</v>
      </c>
      <c r="E38" s="293">
        <v>1</v>
      </c>
      <c r="F38" s="119"/>
    </row>
    <row r="39" spans="1:6" ht="18" customHeight="1" x14ac:dyDescent="0.35">
      <c r="A39" s="7"/>
      <c r="B39" s="337" t="s">
        <v>22</v>
      </c>
      <c r="C39" s="101">
        <v>0.70660022838660153</v>
      </c>
      <c r="D39" s="102">
        <v>0.29339977161339842</v>
      </c>
      <c r="E39" s="293">
        <v>1</v>
      </c>
      <c r="F39" s="119"/>
    </row>
    <row r="40" spans="1:6" ht="18" customHeight="1" thickBot="1" x14ac:dyDescent="0.4">
      <c r="A40" s="7"/>
      <c r="B40" s="338" t="s">
        <v>23</v>
      </c>
      <c r="C40" s="69">
        <v>0.90901045025727789</v>
      </c>
      <c r="D40" s="68">
        <v>9.0989549742722123E-2</v>
      </c>
      <c r="E40" s="291">
        <v>1</v>
      </c>
      <c r="F40" s="119"/>
    </row>
    <row r="41" spans="1:6" ht="28.5" customHeight="1" thickTop="1" thickBot="1" x14ac:dyDescent="0.4">
      <c r="A41" s="7"/>
      <c r="B41" s="339" t="s">
        <v>1</v>
      </c>
      <c r="C41" s="301">
        <v>0.71071597696765054</v>
      </c>
      <c r="D41" s="302">
        <v>0.28928402303234962</v>
      </c>
      <c r="E41" s="287">
        <v>1</v>
      </c>
      <c r="F41" s="120"/>
    </row>
    <row r="42" spans="1:6" ht="15" customHeight="1" x14ac:dyDescent="0.35"/>
  </sheetData>
  <phoneticPr fontId="2" type="noConversion"/>
  <hyperlinks>
    <hyperlink ref="G1" location="INDICE!A1" display="VOLVER AL ÍNDICE"/>
    <hyperlink ref="G1:H1" location="INDICE!A49:N49" display="VOLVER AL ÍNDICE"/>
  </hyperlinks>
  <printOptions horizontalCentered="1"/>
  <pageMargins left="0.39370078740157483" right="0.39370078740157483" top="0.59055118110236227" bottom="0.39370078740157483" header="0" footer="0"/>
  <pageSetup paperSize="9" scale="90" orientation="portrait" horizontalDpi="4294967293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rgb="FFFBD637"/>
  </sheetPr>
  <dimension ref="A1:M51"/>
  <sheetViews>
    <sheetView showGridLines="0" topLeftCell="B1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18.265625" style="6" customWidth="1"/>
    <col min="3" max="4" width="10.73046875" style="6" customWidth="1"/>
    <col min="5" max="5" width="9.73046875" style="6" customWidth="1"/>
    <col min="6" max="6" width="11.3984375" style="6" customWidth="1"/>
    <col min="7" max="7" width="9.3984375" style="6" customWidth="1"/>
    <col min="8" max="8" width="9.265625" style="6" customWidth="1"/>
    <col min="9" max="9" width="10.73046875" style="6" customWidth="1"/>
    <col min="10" max="10" width="14.73046875" style="6" customWidth="1"/>
    <col min="11" max="11" width="5.3984375" style="10" customWidth="1"/>
    <col min="12" max="16384" width="9.1328125" style="6"/>
  </cols>
  <sheetData>
    <row r="1" spans="1:13" ht="18" customHeight="1" thickTop="1" thickBot="1" x14ac:dyDescent="0.45">
      <c r="A1" s="7"/>
      <c r="B1" s="2" t="s">
        <v>42</v>
      </c>
      <c r="C1" s="7"/>
      <c r="D1" s="7"/>
      <c r="E1" s="7"/>
      <c r="F1" s="7"/>
      <c r="G1" s="7"/>
      <c r="H1" s="7"/>
      <c r="I1" s="112"/>
      <c r="J1" s="112"/>
      <c r="K1" s="112"/>
      <c r="L1" s="502" t="s">
        <v>180</v>
      </c>
      <c r="M1" s="503"/>
    </row>
    <row r="2" spans="1:13" ht="12" customHeight="1" thickTop="1" x14ac:dyDescent="0.35">
      <c r="A2" s="7"/>
      <c r="B2" s="2"/>
      <c r="C2" s="7"/>
      <c r="D2" s="7"/>
      <c r="E2" s="7"/>
      <c r="F2" s="7"/>
      <c r="G2" s="7"/>
      <c r="H2" s="7"/>
      <c r="I2" s="7"/>
      <c r="J2" s="7"/>
      <c r="K2" s="7"/>
    </row>
    <row r="3" spans="1:13" ht="18" customHeight="1" x14ac:dyDescent="0.35">
      <c r="A3" s="7"/>
      <c r="B3" s="2" t="s">
        <v>226</v>
      </c>
      <c r="C3" s="7"/>
      <c r="D3" s="7"/>
      <c r="E3" s="7"/>
      <c r="F3" s="7"/>
      <c r="G3" s="7"/>
      <c r="H3" s="7"/>
      <c r="I3" s="7"/>
      <c r="J3" s="7"/>
      <c r="K3" s="7"/>
    </row>
    <row r="4" spans="1:13" ht="6" customHeight="1" x14ac:dyDescent="0.35">
      <c r="A4" s="7"/>
      <c r="B4" s="3"/>
      <c r="C4" s="7"/>
      <c r="D4" s="7"/>
      <c r="E4" s="7"/>
      <c r="F4" s="7"/>
      <c r="G4" s="7"/>
      <c r="H4" s="7"/>
      <c r="I4" s="7"/>
      <c r="J4" s="7"/>
      <c r="K4" s="7"/>
    </row>
    <row r="5" spans="1:13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  <c r="I5" s="7"/>
      <c r="J5" s="7"/>
      <c r="K5" s="7"/>
    </row>
    <row r="6" spans="1:13" ht="11.25" customHeight="1" thickBot="1" x14ac:dyDescent="0.4">
      <c r="A6" s="7"/>
      <c r="B6" s="4"/>
      <c r="C6" s="7"/>
      <c r="D6" s="7"/>
      <c r="E6" s="7"/>
      <c r="F6" s="7"/>
      <c r="G6" s="7"/>
      <c r="H6" s="7"/>
      <c r="J6" s="21" t="s">
        <v>88</v>
      </c>
      <c r="K6" s="20"/>
    </row>
    <row r="7" spans="1:13" ht="54" customHeight="1" thickBot="1" x14ac:dyDescent="0.4">
      <c r="A7" s="7"/>
      <c r="B7" s="318" t="s">
        <v>8</v>
      </c>
      <c r="C7" s="329" t="s">
        <v>163</v>
      </c>
      <c r="D7" s="330" t="s">
        <v>164</v>
      </c>
      <c r="E7" s="330" t="s">
        <v>165</v>
      </c>
      <c r="F7" s="330" t="s">
        <v>166</v>
      </c>
      <c r="G7" s="330" t="s">
        <v>309</v>
      </c>
      <c r="H7" s="330" t="s">
        <v>167</v>
      </c>
      <c r="I7" s="331" t="s">
        <v>168</v>
      </c>
      <c r="J7" s="332" t="s">
        <v>289</v>
      </c>
      <c r="K7" s="121"/>
    </row>
    <row r="8" spans="1:13" ht="17.100000000000001" customHeight="1" thickTop="1" x14ac:dyDescent="0.35">
      <c r="A8" s="7"/>
      <c r="B8" s="248" t="s">
        <v>433</v>
      </c>
      <c r="C8" s="333">
        <v>2107465.59</v>
      </c>
      <c r="D8" s="34">
        <v>4188.5200000000004</v>
      </c>
      <c r="E8" s="34">
        <v>1058230.92</v>
      </c>
      <c r="F8" s="34">
        <v>296231.98</v>
      </c>
      <c r="G8" s="34">
        <v>6450.29</v>
      </c>
      <c r="H8" s="34">
        <v>6201.1000000000349</v>
      </c>
      <c r="I8" s="39">
        <v>9259.5600000000559</v>
      </c>
      <c r="J8" s="258">
        <v>3488027.96</v>
      </c>
      <c r="K8" s="125"/>
      <c r="L8" s="14"/>
    </row>
    <row r="9" spans="1:13" ht="17.100000000000001" customHeight="1" x14ac:dyDescent="0.35">
      <c r="A9" s="7"/>
      <c r="B9" s="249" t="s">
        <v>416</v>
      </c>
      <c r="C9" s="333">
        <v>389666.29</v>
      </c>
      <c r="D9" s="34">
        <v>0</v>
      </c>
      <c r="E9" s="34">
        <v>72481.460000000006</v>
      </c>
      <c r="F9" s="34">
        <v>51759.61</v>
      </c>
      <c r="G9" s="34">
        <v>711.8</v>
      </c>
      <c r="H9" s="34">
        <v>7772.8999999999942</v>
      </c>
      <c r="I9" s="40">
        <v>3543.1300000000047</v>
      </c>
      <c r="J9" s="258">
        <v>525935.18999999994</v>
      </c>
      <c r="K9" s="125"/>
      <c r="L9" s="14"/>
    </row>
    <row r="10" spans="1:13" ht="17.100000000000001" customHeight="1" x14ac:dyDescent="0.35">
      <c r="A10" s="7"/>
      <c r="B10" s="249" t="s">
        <v>417</v>
      </c>
      <c r="C10" s="333">
        <v>237007.45</v>
      </c>
      <c r="D10" s="34">
        <v>0</v>
      </c>
      <c r="E10" s="34">
        <v>108115.24</v>
      </c>
      <c r="F10" s="34">
        <v>0</v>
      </c>
      <c r="G10" s="34">
        <v>461.45</v>
      </c>
      <c r="H10" s="34">
        <v>370.72999999999996</v>
      </c>
      <c r="I10" s="40">
        <v>1236.179999999993</v>
      </c>
      <c r="J10" s="258">
        <v>347191.05</v>
      </c>
      <c r="K10" s="125"/>
      <c r="L10" s="14"/>
    </row>
    <row r="11" spans="1:13" ht="17.100000000000001" customHeight="1" x14ac:dyDescent="0.35">
      <c r="A11" s="7"/>
      <c r="B11" s="249" t="s">
        <v>418</v>
      </c>
      <c r="C11" s="333">
        <v>241358.67</v>
      </c>
      <c r="D11" s="34">
        <v>560.71</v>
      </c>
      <c r="E11" s="34">
        <v>58606.66</v>
      </c>
      <c r="F11" s="34">
        <v>27439.24</v>
      </c>
      <c r="G11" s="34">
        <v>57.33</v>
      </c>
      <c r="H11" s="34">
        <v>162.5299999999952</v>
      </c>
      <c r="I11" s="40">
        <v>1004.3399999999674</v>
      </c>
      <c r="J11" s="258">
        <v>329189.48</v>
      </c>
      <c r="K11" s="125"/>
      <c r="L11" s="14"/>
    </row>
    <row r="12" spans="1:13" ht="17.100000000000001" customHeight="1" x14ac:dyDescent="0.35">
      <c r="A12" s="7"/>
      <c r="B12" s="249" t="s">
        <v>419</v>
      </c>
      <c r="C12" s="333">
        <v>490010.18</v>
      </c>
      <c r="D12" s="34">
        <v>298.37</v>
      </c>
      <c r="E12" s="34">
        <v>359394.17</v>
      </c>
      <c r="F12" s="34">
        <v>130733.92</v>
      </c>
      <c r="G12" s="34">
        <v>302.73</v>
      </c>
      <c r="H12" s="34">
        <v>1975.7799999999988</v>
      </c>
      <c r="I12" s="40">
        <v>1953.0999999999767</v>
      </c>
      <c r="J12" s="258">
        <v>984668.25</v>
      </c>
      <c r="K12" s="125"/>
      <c r="L12" s="14"/>
    </row>
    <row r="13" spans="1:13" ht="17.100000000000001" customHeight="1" x14ac:dyDescent="0.35">
      <c r="A13" s="7"/>
      <c r="B13" s="249" t="s">
        <v>420</v>
      </c>
      <c r="C13" s="333">
        <v>129459.1</v>
      </c>
      <c r="D13" s="34">
        <v>0</v>
      </c>
      <c r="E13" s="34">
        <v>62731.79</v>
      </c>
      <c r="F13" s="34">
        <v>0</v>
      </c>
      <c r="G13" s="34">
        <v>298.52</v>
      </c>
      <c r="H13" s="34">
        <v>86.62</v>
      </c>
      <c r="I13" s="40">
        <v>848.45000000001164</v>
      </c>
      <c r="J13" s="258">
        <v>193424.48</v>
      </c>
      <c r="K13" s="125"/>
      <c r="L13" s="14"/>
    </row>
    <row r="14" spans="1:13" ht="17.100000000000001" customHeight="1" x14ac:dyDescent="0.35">
      <c r="A14" s="7"/>
      <c r="B14" s="249" t="s">
        <v>421</v>
      </c>
      <c r="C14" s="333">
        <v>524500.27</v>
      </c>
      <c r="D14" s="34">
        <v>221.38</v>
      </c>
      <c r="E14" s="34">
        <v>147105.34</v>
      </c>
      <c r="F14" s="34">
        <v>62625.39</v>
      </c>
      <c r="G14" s="34">
        <v>1915.26</v>
      </c>
      <c r="H14" s="34">
        <v>3308.7499999999927</v>
      </c>
      <c r="I14" s="40">
        <v>3649.9200000000419</v>
      </c>
      <c r="J14" s="258">
        <v>743326.31</v>
      </c>
      <c r="K14" s="125"/>
      <c r="L14" s="14"/>
    </row>
    <row r="15" spans="1:13" ht="17.100000000000001" customHeight="1" x14ac:dyDescent="0.35">
      <c r="A15" s="7"/>
      <c r="B15" s="249" t="s">
        <v>422</v>
      </c>
      <c r="C15" s="333">
        <v>407036.07</v>
      </c>
      <c r="D15" s="34">
        <v>0</v>
      </c>
      <c r="E15" s="34">
        <v>131964.29</v>
      </c>
      <c r="F15" s="34">
        <v>33864.629999999997</v>
      </c>
      <c r="G15" s="34">
        <v>657.54</v>
      </c>
      <c r="H15" s="34">
        <v>581.91000000000349</v>
      </c>
      <c r="I15" s="40">
        <v>7249.3499999999767</v>
      </c>
      <c r="J15" s="258">
        <v>581353.79</v>
      </c>
      <c r="K15" s="125"/>
      <c r="L15" s="14"/>
    </row>
    <row r="16" spans="1:13" ht="17.100000000000001" customHeight="1" x14ac:dyDescent="0.35">
      <c r="A16" s="7"/>
      <c r="B16" s="249" t="s">
        <v>423</v>
      </c>
      <c r="C16" s="333">
        <v>2453869.98</v>
      </c>
      <c r="D16" s="34">
        <v>938.63</v>
      </c>
      <c r="E16" s="34">
        <v>612551.1</v>
      </c>
      <c r="F16" s="34">
        <v>209553.96</v>
      </c>
      <c r="G16" s="34">
        <v>7711.33</v>
      </c>
      <c r="H16" s="34">
        <v>84802.660000000033</v>
      </c>
      <c r="I16" s="40">
        <v>24009.759999999776</v>
      </c>
      <c r="J16" s="258">
        <v>3393437.42</v>
      </c>
      <c r="K16" s="125"/>
      <c r="L16" s="14"/>
    </row>
    <row r="17" spans="1:12" ht="17.100000000000001" customHeight="1" x14ac:dyDescent="0.35">
      <c r="A17" s="7"/>
      <c r="B17" s="249" t="s">
        <v>424</v>
      </c>
      <c r="C17" s="333">
        <v>231481.92</v>
      </c>
      <c r="D17" s="34">
        <v>13.23</v>
      </c>
      <c r="E17" s="34">
        <v>149434.95000000001</v>
      </c>
      <c r="F17" s="34">
        <v>37101.39</v>
      </c>
      <c r="G17" s="34">
        <v>476.57</v>
      </c>
      <c r="H17" s="34">
        <v>463.95000000000437</v>
      </c>
      <c r="I17" s="40">
        <v>5825.4299999999348</v>
      </c>
      <c r="J17" s="258">
        <v>424797.44</v>
      </c>
      <c r="K17" s="125"/>
      <c r="L17" s="14"/>
    </row>
    <row r="18" spans="1:12" ht="17.100000000000001" customHeight="1" x14ac:dyDescent="0.35">
      <c r="A18" s="7"/>
      <c r="B18" s="249" t="s">
        <v>425</v>
      </c>
      <c r="C18" s="333">
        <v>578657.09</v>
      </c>
      <c r="D18" s="34">
        <v>0</v>
      </c>
      <c r="E18" s="34">
        <v>300293.17</v>
      </c>
      <c r="F18" s="34">
        <v>79027.61</v>
      </c>
      <c r="G18" s="34">
        <v>1774.46</v>
      </c>
      <c r="H18" s="34">
        <v>1321.0099999999948</v>
      </c>
      <c r="I18" s="40">
        <v>5805.5900000000838</v>
      </c>
      <c r="J18" s="258">
        <v>966878.93</v>
      </c>
      <c r="K18" s="125"/>
      <c r="L18" s="14"/>
    </row>
    <row r="19" spans="1:12" ht="17.100000000000001" customHeight="1" x14ac:dyDescent="0.35">
      <c r="A19" s="7"/>
      <c r="B19" s="249" t="s">
        <v>426</v>
      </c>
      <c r="C19" s="333">
        <v>2197405.39</v>
      </c>
      <c r="D19" s="34">
        <v>0</v>
      </c>
      <c r="E19" s="34">
        <v>398870.01</v>
      </c>
      <c r="F19" s="34">
        <v>0</v>
      </c>
      <c r="G19" s="34">
        <v>313.91000000000003</v>
      </c>
      <c r="H19" s="34">
        <v>167</v>
      </c>
      <c r="I19" s="40">
        <v>5500.7799999993294</v>
      </c>
      <c r="J19" s="258">
        <v>2602257.09</v>
      </c>
      <c r="K19" s="125"/>
      <c r="L19" s="14"/>
    </row>
    <row r="20" spans="1:12" ht="17.100000000000001" customHeight="1" x14ac:dyDescent="0.35">
      <c r="A20" s="7"/>
      <c r="B20" s="249" t="s">
        <v>427</v>
      </c>
      <c r="C20" s="333">
        <v>315014.42</v>
      </c>
      <c r="D20" s="34">
        <v>0</v>
      </c>
      <c r="E20" s="34">
        <v>79645.440000000002</v>
      </c>
      <c r="F20" s="34">
        <v>0</v>
      </c>
      <c r="G20" s="34">
        <v>0</v>
      </c>
      <c r="H20" s="34">
        <v>325.43</v>
      </c>
      <c r="I20" s="40">
        <v>4235.6600000000326</v>
      </c>
      <c r="J20" s="258">
        <v>399220.95</v>
      </c>
      <c r="K20" s="125"/>
      <c r="L20" s="14"/>
    </row>
    <row r="21" spans="1:12" ht="17.100000000000001" customHeight="1" x14ac:dyDescent="0.35">
      <c r="A21" s="7"/>
      <c r="B21" s="249" t="s">
        <v>428</v>
      </c>
      <c r="C21" s="333">
        <v>1899.98</v>
      </c>
      <c r="D21" s="34">
        <v>0</v>
      </c>
      <c r="E21" s="34">
        <v>303298.84000000003</v>
      </c>
      <c r="F21" s="34">
        <v>0</v>
      </c>
      <c r="G21" s="34">
        <v>2067.15</v>
      </c>
      <c r="H21" s="34">
        <v>6641.7200000000012</v>
      </c>
      <c r="I21" s="40">
        <v>1507.8099999999395</v>
      </c>
      <c r="J21" s="258">
        <v>315415.5</v>
      </c>
      <c r="K21" s="125"/>
      <c r="L21" s="14"/>
    </row>
    <row r="22" spans="1:12" ht="17.100000000000001" customHeight="1" x14ac:dyDescent="0.35">
      <c r="A22" s="7"/>
      <c r="B22" s="249" t="s">
        <v>429</v>
      </c>
      <c r="C22" s="333">
        <v>10300.82</v>
      </c>
      <c r="D22" s="34">
        <v>0</v>
      </c>
      <c r="E22" s="34">
        <v>81234.649999999994</v>
      </c>
      <c r="F22" s="34">
        <v>1301012.75</v>
      </c>
      <c r="G22" s="34">
        <v>415.15</v>
      </c>
      <c r="H22" s="34">
        <v>995.96000000019558</v>
      </c>
      <c r="I22" s="40">
        <v>2727.4899999999907</v>
      </c>
      <c r="J22" s="258">
        <v>1396686.82</v>
      </c>
      <c r="K22" s="125"/>
      <c r="L22" s="14"/>
    </row>
    <row r="23" spans="1:12" ht="17.100000000000001" customHeight="1" x14ac:dyDescent="0.35">
      <c r="A23" s="7"/>
      <c r="B23" s="249" t="s">
        <v>430</v>
      </c>
      <c r="C23" s="333">
        <v>66953.13</v>
      </c>
      <c r="D23" s="34">
        <v>0</v>
      </c>
      <c r="E23" s="34">
        <v>19065.689999999999</v>
      </c>
      <c r="F23" s="34">
        <v>0</v>
      </c>
      <c r="G23" s="34">
        <v>559.16999999999996</v>
      </c>
      <c r="H23" s="34">
        <v>354.91000000000008</v>
      </c>
      <c r="I23" s="40">
        <v>88.909999999988941</v>
      </c>
      <c r="J23" s="258">
        <v>87021.81</v>
      </c>
      <c r="K23" s="125"/>
      <c r="L23" s="14"/>
    </row>
    <row r="24" spans="1:12" ht="17.100000000000001" customHeight="1" x14ac:dyDescent="0.35">
      <c r="A24" s="7"/>
      <c r="B24" s="249" t="s">
        <v>431</v>
      </c>
      <c r="C24" s="333">
        <v>1266473.33</v>
      </c>
      <c r="D24" s="34">
        <v>116.63</v>
      </c>
      <c r="E24" s="34">
        <v>429119.09</v>
      </c>
      <c r="F24" s="34">
        <v>102125.62</v>
      </c>
      <c r="G24" s="34">
        <v>1788</v>
      </c>
      <c r="H24" s="34">
        <v>3424.5100000000093</v>
      </c>
      <c r="I24" s="40">
        <v>8354.1800000001676</v>
      </c>
      <c r="J24" s="258">
        <v>1811401.36</v>
      </c>
      <c r="K24" s="125"/>
      <c r="L24" s="14"/>
    </row>
    <row r="25" spans="1:12" ht="17.100000000000001" customHeight="1" x14ac:dyDescent="0.35">
      <c r="A25" s="7"/>
      <c r="B25" s="249" t="s">
        <v>432</v>
      </c>
      <c r="C25" s="333">
        <v>125475.75</v>
      </c>
      <c r="D25" s="34">
        <v>3561.9</v>
      </c>
      <c r="E25" s="34">
        <v>0</v>
      </c>
      <c r="F25" s="34">
        <v>0</v>
      </c>
      <c r="G25" s="34">
        <v>0</v>
      </c>
      <c r="H25" s="34">
        <v>0</v>
      </c>
      <c r="I25" s="40">
        <v>225.6200000000099</v>
      </c>
      <c r="J25" s="258">
        <v>129263.27</v>
      </c>
      <c r="K25" s="125"/>
    </row>
    <row r="26" spans="1:12" ht="17.100000000000001" customHeight="1" thickBot="1" x14ac:dyDescent="0.4">
      <c r="A26" s="7"/>
      <c r="B26" s="268" t="s">
        <v>400</v>
      </c>
      <c r="C26" s="334">
        <v>167345.23000000001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41">
        <v>15519.709999999992</v>
      </c>
      <c r="J26" s="259">
        <v>182864.94</v>
      </c>
      <c r="K26" s="125"/>
    </row>
    <row r="27" spans="1:12" ht="27" customHeight="1" thickTop="1" thickBot="1" x14ac:dyDescent="0.4">
      <c r="A27" s="7"/>
      <c r="B27" s="323" t="s">
        <v>1</v>
      </c>
      <c r="C27" s="335">
        <v>11941380.660000002</v>
      </c>
      <c r="D27" s="252">
        <v>9899.3700000000008</v>
      </c>
      <c r="E27" s="252">
        <v>4372142.8099999996</v>
      </c>
      <c r="F27" s="252">
        <v>2331476.1</v>
      </c>
      <c r="G27" s="252">
        <v>25960.66</v>
      </c>
      <c r="H27" s="252">
        <v>118957.47000000025</v>
      </c>
      <c r="I27" s="253">
        <v>102544.96999999927</v>
      </c>
      <c r="J27" s="254">
        <v>18902362.039999999</v>
      </c>
      <c r="K27" s="126"/>
    </row>
    <row r="28" spans="1:12" ht="18" customHeight="1" x14ac:dyDescent="0.35"/>
    <row r="29" spans="1:12" ht="15" customHeight="1" x14ac:dyDescent="0.4">
      <c r="B29" s="5" t="s">
        <v>11</v>
      </c>
      <c r="C29" s="7"/>
      <c r="D29" s="7"/>
      <c r="E29" s="7"/>
      <c r="F29" s="7"/>
      <c r="G29" s="7"/>
      <c r="H29" s="7"/>
      <c r="I29" s="7"/>
      <c r="J29" s="7"/>
    </row>
    <row r="30" spans="1:12" ht="11.25" customHeight="1" thickBot="1" x14ac:dyDescent="0.4">
      <c r="B30" s="4"/>
      <c r="C30" s="7"/>
      <c r="D30" s="7"/>
      <c r="E30" s="7"/>
      <c r="F30" s="7"/>
      <c r="G30" s="7"/>
      <c r="H30" s="7"/>
      <c r="J30" s="20" t="s">
        <v>102</v>
      </c>
    </row>
    <row r="31" spans="1:12" ht="54" customHeight="1" thickBot="1" x14ac:dyDescent="0.4">
      <c r="B31" s="318" t="s">
        <v>8</v>
      </c>
      <c r="C31" s="329" t="s">
        <v>163</v>
      </c>
      <c r="D31" s="330" t="s">
        <v>164</v>
      </c>
      <c r="E31" s="330" t="s">
        <v>165</v>
      </c>
      <c r="F31" s="330" t="s">
        <v>166</v>
      </c>
      <c r="G31" s="330" t="s">
        <v>309</v>
      </c>
      <c r="H31" s="330" t="s">
        <v>167</v>
      </c>
      <c r="I31" s="331" t="s">
        <v>168</v>
      </c>
      <c r="J31" s="332" t="s">
        <v>289</v>
      </c>
    </row>
    <row r="32" spans="1:12" ht="17.100000000000001" customHeight="1" thickTop="1" x14ac:dyDescent="0.35">
      <c r="B32" s="248" t="s">
        <v>433</v>
      </c>
      <c r="C32" s="33">
        <v>0.60419974099060836</v>
      </c>
      <c r="D32" s="33">
        <v>1.2008275300637212E-3</v>
      </c>
      <c r="E32" s="33">
        <v>0.3033894602152214</v>
      </c>
      <c r="F32" s="33">
        <v>8.4928212559397032E-2</v>
      </c>
      <c r="G32" s="33">
        <v>1.8492655660936846E-3</v>
      </c>
      <c r="H32" s="33">
        <v>1.7778240516168439E-3</v>
      </c>
      <c r="I32" s="43">
        <v>2.6546690869989633E-3</v>
      </c>
      <c r="J32" s="309">
        <v>1</v>
      </c>
    </row>
    <row r="33" spans="2:10" ht="17.100000000000001" customHeight="1" x14ac:dyDescent="0.35">
      <c r="B33" s="249" t="s">
        <v>416</v>
      </c>
      <c r="C33" s="33">
        <v>0.74090172593318959</v>
      </c>
      <c r="D33" s="33">
        <v>0</v>
      </c>
      <c r="E33" s="33">
        <v>0.1378144329912589</v>
      </c>
      <c r="F33" s="33">
        <v>9.8414426309827274E-2</v>
      </c>
      <c r="G33" s="33">
        <v>1.3533986953791779E-3</v>
      </c>
      <c r="H33" s="33">
        <v>1.4779197414038782E-2</v>
      </c>
      <c r="I33" s="44">
        <v>6.7368186563063126E-3</v>
      </c>
      <c r="J33" s="309">
        <v>1</v>
      </c>
    </row>
    <row r="34" spans="2:10" ht="17.100000000000001" customHeight="1" x14ac:dyDescent="0.35">
      <c r="B34" s="249" t="s">
        <v>417</v>
      </c>
      <c r="C34" s="33">
        <v>0.68264274093471022</v>
      </c>
      <c r="D34" s="33">
        <v>0</v>
      </c>
      <c r="E34" s="33">
        <v>0.31139984743270316</v>
      </c>
      <c r="F34" s="33">
        <v>0</v>
      </c>
      <c r="G34" s="33">
        <v>1.3290953208615257E-3</v>
      </c>
      <c r="H34" s="33">
        <v>1.0677982626568282E-3</v>
      </c>
      <c r="I34" s="44">
        <v>3.560518049068353E-3</v>
      </c>
      <c r="J34" s="309">
        <v>1</v>
      </c>
    </row>
    <row r="35" spans="2:10" ht="17.100000000000001" customHeight="1" x14ac:dyDescent="0.35">
      <c r="B35" s="249" t="s">
        <v>418</v>
      </c>
      <c r="C35" s="33">
        <v>0.73319071435697158</v>
      </c>
      <c r="D35" s="33">
        <v>1.7033047350115808E-3</v>
      </c>
      <c r="E35" s="33">
        <v>0.17803321053880583</v>
      </c>
      <c r="F35" s="33">
        <v>8.3353939500132271E-2</v>
      </c>
      <c r="G35" s="33">
        <v>1.7415501856256159E-4</v>
      </c>
      <c r="H35" s="33">
        <v>4.9372780685456657E-4</v>
      </c>
      <c r="I35" s="44">
        <v>3.0509480436615639E-3</v>
      </c>
      <c r="J35" s="309">
        <v>1</v>
      </c>
    </row>
    <row r="36" spans="2:10" ht="17.100000000000001" customHeight="1" x14ac:dyDescent="0.35">
      <c r="B36" s="249" t="s">
        <v>419</v>
      </c>
      <c r="C36" s="33">
        <v>0.49763987007806942</v>
      </c>
      <c r="D36" s="33">
        <v>3.0301576190762728E-4</v>
      </c>
      <c r="E36" s="33">
        <v>0.36499010707413382</v>
      </c>
      <c r="F36" s="33">
        <v>0.13276950891835904</v>
      </c>
      <c r="G36" s="33">
        <v>3.0744364916813355E-4</v>
      </c>
      <c r="H36" s="33">
        <v>2.0065438283401529E-3</v>
      </c>
      <c r="I36" s="44">
        <v>1.9835106900217172E-3</v>
      </c>
      <c r="J36" s="309">
        <v>1</v>
      </c>
    </row>
    <row r="37" spans="2:10" ht="17.100000000000001" customHeight="1" x14ac:dyDescent="0.35">
      <c r="B37" s="249" t="s">
        <v>420</v>
      </c>
      <c r="C37" s="33">
        <v>0.66930049391886692</v>
      </c>
      <c r="D37" s="33">
        <v>0</v>
      </c>
      <c r="E37" s="33">
        <v>0.32432187487333558</v>
      </c>
      <c r="F37" s="33">
        <v>0</v>
      </c>
      <c r="G37" s="33">
        <v>1.5433413598940524E-3</v>
      </c>
      <c r="H37" s="33">
        <v>4.4782335720897374E-4</v>
      </c>
      <c r="I37" s="44">
        <v>4.3864664906945157E-3</v>
      </c>
      <c r="J37" s="309">
        <v>1</v>
      </c>
    </row>
    <row r="38" spans="2:10" ht="17.100000000000001" customHeight="1" x14ac:dyDescent="0.35">
      <c r="B38" s="249" t="s">
        <v>421</v>
      </c>
      <c r="C38" s="33">
        <v>0.70561241132444241</v>
      </c>
      <c r="D38" s="33">
        <v>2.9782344176677936E-4</v>
      </c>
      <c r="E38" s="33">
        <v>0.1979014303960262</v>
      </c>
      <c r="F38" s="33">
        <v>8.4250199619599092E-2</v>
      </c>
      <c r="G38" s="33">
        <v>2.5766073045362806E-3</v>
      </c>
      <c r="H38" s="33">
        <v>4.4512752414212174E-3</v>
      </c>
      <c r="I38" s="44">
        <v>4.9102526722080396E-3</v>
      </c>
      <c r="J38" s="309">
        <v>1</v>
      </c>
    </row>
    <row r="39" spans="2:10" ht="17.100000000000001" customHeight="1" x14ac:dyDescent="0.35">
      <c r="B39" s="249" t="s">
        <v>422</v>
      </c>
      <c r="C39" s="33">
        <v>0.7001520881114407</v>
      </c>
      <c r="D39" s="33">
        <v>0</v>
      </c>
      <c r="E39" s="33">
        <v>0.22699480466103095</v>
      </c>
      <c r="F39" s="33">
        <v>5.8251327474789484E-2</v>
      </c>
      <c r="G39" s="33">
        <v>1.1310496487861546E-3</v>
      </c>
      <c r="H39" s="33">
        <v>1.0009567495896147E-3</v>
      </c>
      <c r="I39" s="44">
        <v>1.2469773354363056E-2</v>
      </c>
      <c r="J39" s="309">
        <v>1</v>
      </c>
    </row>
    <row r="40" spans="2:10" ht="17.100000000000001" customHeight="1" x14ac:dyDescent="0.35">
      <c r="B40" s="249" t="s">
        <v>423</v>
      </c>
      <c r="C40" s="33">
        <v>0.72312221393491916</v>
      </c>
      <c r="D40" s="33">
        <v>2.7660153520674033E-4</v>
      </c>
      <c r="E40" s="33">
        <v>0.18051050430156451</v>
      </c>
      <c r="F40" s="33">
        <v>6.1752710913407678E-2</v>
      </c>
      <c r="G40" s="33">
        <v>2.2724244020389216E-3</v>
      </c>
      <c r="H40" s="33">
        <v>2.499019416129384E-2</v>
      </c>
      <c r="I40" s="44">
        <v>7.0753507515691205E-3</v>
      </c>
      <c r="J40" s="309">
        <v>1</v>
      </c>
    </row>
    <row r="41" spans="2:10" ht="17.100000000000001" customHeight="1" x14ac:dyDescent="0.35">
      <c r="B41" s="249" t="s">
        <v>424</v>
      </c>
      <c r="C41" s="33">
        <v>0.54492305791673323</v>
      </c>
      <c r="D41" s="33">
        <v>3.1144255483272218E-5</v>
      </c>
      <c r="E41" s="33">
        <v>0.35177930921617612</v>
      </c>
      <c r="F41" s="33">
        <v>8.7339015037378759E-2</v>
      </c>
      <c r="G41" s="33">
        <v>1.1218758757114921E-3</v>
      </c>
      <c r="H41" s="33">
        <v>1.0921675987501345E-3</v>
      </c>
      <c r="I41" s="44">
        <v>1.3713430099766926E-2</v>
      </c>
      <c r="J41" s="309">
        <v>1</v>
      </c>
    </row>
    <row r="42" spans="2:10" ht="17.100000000000001" customHeight="1" x14ac:dyDescent="0.35">
      <c r="B42" s="249" t="s">
        <v>425</v>
      </c>
      <c r="C42" s="33">
        <v>0.59847936700823534</v>
      </c>
      <c r="D42" s="33">
        <v>0</v>
      </c>
      <c r="E42" s="33">
        <v>0.31057990890338255</v>
      </c>
      <c r="F42" s="33">
        <v>8.1734752457580176E-2</v>
      </c>
      <c r="G42" s="33">
        <v>1.8352452876390635E-3</v>
      </c>
      <c r="H42" s="33">
        <v>1.3662620613730766E-3</v>
      </c>
      <c r="I42" s="44">
        <v>6.004464281789741E-3</v>
      </c>
      <c r="J42" s="309">
        <v>1</v>
      </c>
    </row>
    <row r="43" spans="2:10" ht="17.100000000000001" customHeight="1" x14ac:dyDescent="0.35">
      <c r="B43" s="249" t="s">
        <v>426</v>
      </c>
      <c r="C43" s="33">
        <v>0.8444228659974562</v>
      </c>
      <c r="D43" s="33">
        <v>0</v>
      </c>
      <c r="E43" s="33">
        <v>0.15327847949104831</v>
      </c>
      <c r="F43" s="33">
        <v>0</v>
      </c>
      <c r="G43" s="33">
        <v>1.2062989518072561E-4</v>
      </c>
      <c r="H43" s="33">
        <v>6.4175058122331805E-5</v>
      </c>
      <c r="I43" s="44">
        <v>2.1138495581923189E-3</v>
      </c>
      <c r="J43" s="309">
        <v>1</v>
      </c>
    </row>
    <row r="44" spans="2:10" ht="17.100000000000001" customHeight="1" x14ac:dyDescent="0.35">
      <c r="B44" s="249" t="s">
        <v>427</v>
      </c>
      <c r="C44" s="33">
        <v>0.7890728680446254</v>
      </c>
      <c r="D44" s="33">
        <v>0</v>
      </c>
      <c r="E44" s="33">
        <v>0.19950215538538246</v>
      </c>
      <c r="F44" s="33">
        <v>0</v>
      </c>
      <c r="G44" s="33">
        <v>0</v>
      </c>
      <c r="H44" s="33">
        <v>8.1516263111943398E-4</v>
      </c>
      <c r="I44" s="44">
        <v>1.0609813938872779E-2</v>
      </c>
      <c r="J44" s="309">
        <v>1</v>
      </c>
    </row>
    <row r="45" spans="2:10" ht="17.100000000000001" customHeight="1" x14ac:dyDescent="0.35">
      <c r="B45" s="249" t="s">
        <v>428</v>
      </c>
      <c r="C45" s="33">
        <v>6.0237369438090396E-3</v>
      </c>
      <c r="D45" s="33">
        <v>0</v>
      </c>
      <c r="E45" s="33">
        <v>0.96158508380215946</v>
      </c>
      <c r="F45" s="33">
        <v>0</v>
      </c>
      <c r="G45" s="33">
        <v>6.5537362621684737E-3</v>
      </c>
      <c r="H45" s="33">
        <v>2.1057050144967514E-2</v>
      </c>
      <c r="I45" s="44">
        <v>4.7803928468954111E-3</v>
      </c>
      <c r="J45" s="309">
        <v>1</v>
      </c>
    </row>
    <row r="46" spans="2:10" ht="17.100000000000001" customHeight="1" x14ac:dyDescent="0.35">
      <c r="B46" s="249" t="s">
        <v>429</v>
      </c>
      <c r="C46" s="33">
        <v>7.3751823619270631E-3</v>
      </c>
      <c r="D46" s="33">
        <v>0</v>
      </c>
      <c r="E46" s="33">
        <v>5.8162394630458379E-2</v>
      </c>
      <c r="F46" s="33">
        <v>0.93149926767405156</v>
      </c>
      <c r="G46" s="33">
        <v>2.9723914771387328E-4</v>
      </c>
      <c r="H46" s="33">
        <v>7.130875624645728E-4</v>
      </c>
      <c r="I46" s="44">
        <v>1.9528286233845829E-3</v>
      </c>
      <c r="J46" s="309">
        <v>1</v>
      </c>
    </row>
    <row r="47" spans="2:10" ht="17.100000000000001" customHeight="1" x14ac:dyDescent="0.35">
      <c r="B47" s="249" t="s">
        <v>430</v>
      </c>
      <c r="C47" s="33">
        <v>0.76938333045474472</v>
      </c>
      <c r="D47" s="33">
        <v>0</v>
      </c>
      <c r="E47" s="33">
        <v>0.21909093823720743</v>
      </c>
      <c r="F47" s="33">
        <v>0</v>
      </c>
      <c r="G47" s="33">
        <v>6.4256305402059554E-3</v>
      </c>
      <c r="H47" s="33">
        <v>4.0784028739461993E-3</v>
      </c>
      <c r="I47" s="44">
        <v>1.0216978938956676E-3</v>
      </c>
      <c r="J47" s="309">
        <v>1</v>
      </c>
    </row>
    <row r="48" spans="2:10" ht="17.100000000000001" customHeight="1" x14ac:dyDescent="0.35">
      <c r="B48" s="249" t="s">
        <v>431</v>
      </c>
      <c r="C48" s="33">
        <v>0.69916770405869633</v>
      </c>
      <c r="D48" s="33">
        <v>6.4386613908692209E-5</v>
      </c>
      <c r="E48" s="33">
        <v>0.23689895540323544</v>
      </c>
      <c r="F48" s="33">
        <v>5.6379343780552309E-2</v>
      </c>
      <c r="G48" s="33">
        <v>9.8708107406963639E-4</v>
      </c>
      <c r="H48" s="33">
        <v>1.8905307656388252E-3</v>
      </c>
      <c r="I48" s="44">
        <v>4.6119983038989034E-3</v>
      </c>
      <c r="J48" s="309">
        <v>1</v>
      </c>
    </row>
    <row r="49" spans="2:10" ht="17.100000000000001" customHeight="1" x14ac:dyDescent="0.35">
      <c r="B49" s="249" t="s">
        <v>432</v>
      </c>
      <c r="C49" s="33">
        <v>0.97069917850600562</v>
      </c>
      <c r="D49" s="33">
        <v>2.7555391411651586E-2</v>
      </c>
      <c r="E49" s="33">
        <v>0</v>
      </c>
      <c r="F49" s="33">
        <v>0</v>
      </c>
      <c r="G49" s="33">
        <v>0</v>
      </c>
      <c r="H49" s="33">
        <v>0</v>
      </c>
      <c r="I49" s="44">
        <v>1.7454300823428798E-3</v>
      </c>
      <c r="J49" s="309">
        <v>1</v>
      </c>
    </row>
    <row r="50" spans="2:10" ht="17.100000000000001" customHeight="1" thickBot="1" x14ac:dyDescent="0.4">
      <c r="B50" s="268" t="s">
        <v>400</v>
      </c>
      <c r="C50" s="42">
        <v>0.9151302048386093</v>
      </c>
      <c r="D50" s="103">
        <v>0</v>
      </c>
      <c r="E50" s="103">
        <v>0</v>
      </c>
      <c r="F50" s="103">
        <v>0</v>
      </c>
      <c r="G50" s="103">
        <v>0</v>
      </c>
      <c r="H50" s="103">
        <v>0</v>
      </c>
      <c r="I50" s="45">
        <v>8.4869795161390649E-2</v>
      </c>
      <c r="J50" s="310">
        <v>1</v>
      </c>
    </row>
    <row r="51" spans="2:10" ht="27" customHeight="1" thickTop="1" thickBot="1" x14ac:dyDescent="0.4">
      <c r="B51" s="323" t="s">
        <v>1</v>
      </c>
      <c r="C51" s="306">
        <v>0.63174013039906851</v>
      </c>
      <c r="D51" s="306">
        <v>5.2371073938016694E-4</v>
      </c>
      <c r="E51" s="306">
        <v>0.23130140036192004</v>
      </c>
      <c r="F51" s="306">
        <v>0.12334310892291005</v>
      </c>
      <c r="G51" s="306">
        <v>1.3734082515753148E-3</v>
      </c>
      <c r="H51" s="306">
        <v>6.2932595274743904E-3</v>
      </c>
      <c r="I51" s="307">
        <v>5.4249817976716351E-3</v>
      </c>
      <c r="J51" s="308">
        <v>1</v>
      </c>
    </row>
  </sheetData>
  <phoneticPr fontId="2" type="noConversion"/>
  <hyperlinks>
    <hyperlink ref="L1" location="INDICE!A1" display="VOLVER AL ÍNDICE"/>
    <hyperlink ref="L1:M1" location="INDICE!A49:N49" display="VOLVER AL ÍNDICE"/>
  </hyperlinks>
  <printOptions horizontalCentered="1"/>
  <pageMargins left="0.19685039370078741" right="0.19685039370078741" top="0.59055118110236227" bottom="0.19685039370078741" header="0" footer="0"/>
  <pageSetup paperSize="9" scale="90" orientation="portrait" horizontalDpi="4294967293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rgb="FFFBD637"/>
  </sheetPr>
  <dimension ref="A1:M27"/>
  <sheetViews>
    <sheetView showGridLines="0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2.265625" style="6" customWidth="1"/>
    <col min="3" max="4" width="10.73046875" style="6" customWidth="1"/>
    <col min="5" max="5" width="10.1328125" style="6" customWidth="1"/>
    <col min="6" max="6" width="11.265625" style="6" customWidth="1"/>
    <col min="7" max="7" width="9.59765625" style="6" customWidth="1"/>
    <col min="8" max="8" width="9" style="6" customWidth="1"/>
    <col min="9" max="9" width="9.86328125" style="6" customWidth="1"/>
    <col min="10" max="10" width="12.73046875" style="6" customWidth="1"/>
    <col min="11" max="11" width="7" style="10" customWidth="1"/>
    <col min="12" max="16384" width="9.1328125" style="6"/>
  </cols>
  <sheetData>
    <row r="1" spans="1:13" ht="18" customHeight="1" thickTop="1" thickBot="1" x14ac:dyDescent="0.45">
      <c r="A1" s="7"/>
      <c r="B1" s="2" t="s">
        <v>42</v>
      </c>
      <c r="C1" s="7"/>
      <c r="D1" s="7"/>
      <c r="E1" s="7"/>
      <c r="F1" s="7"/>
      <c r="G1" s="7"/>
      <c r="H1" s="7"/>
      <c r="I1" s="112"/>
      <c r="J1" s="112"/>
      <c r="K1" s="112"/>
      <c r="L1" s="502" t="s">
        <v>180</v>
      </c>
      <c r="M1" s="503"/>
    </row>
    <row r="2" spans="1:13" ht="12" customHeight="1" thickTop="1" x14ac:dyDescent="0.35">
      <c r="A2" s="7"/>
      <c r="B2" s="2"/>
      <c r="C2" s="7"/>
      <c r="D2" s="7"/>
      <c r="E2" s="7"/>
      <c r="F2" s="7"/>
      <c r="G2" s="7"/>
      <c r="H2" s="7"/>
      <c r="I2" s="7"/>
      <c r="J2" s="7"/>
      <c r="K2" s="7"/>
    </row>
    <row r="3" spans="1:13" ht="18" customHeight="1" x14ac:dyDescent="0.35">
      <c r="A3" s="7"/>
      <c r="B3" s="2" t="s">
        <v>227</v>
      </c>
      <c r="C3" s="7"/>
      <c r="D3" s="7"/>
      <c r="E3" s="7"/>
      <c r="F3" s="7"/>
      <c r="G3" s="7"/>
      <c r="H3" s="7"/>
      <c r="I3" s="7"/>
      <c r="J3" s="7"/>
      <c r="K3" s="7"/>
    </row>
    <row r="4" spans="1:13" ht="6" customHeight="1" x14ac:dyDescent="0.35">
      <c r="A4" s="7"/>
      <c r="B4" s="3"/>
      <c r="C4" s="7"/>
      <c r="D4" s="7"/>
      <c r="E4" s="7"/>
      <c r="F4" s="7"/>
      <c r="G4" s="7"/>
      <c r="H4" s="7"/>
      <c r="I4" s="7"/>
      <c r="J4" s="7"/>
      <c r="K4" s="7"/>
    </row>
    <row r="5" spans="1:13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  <c r="I5" s="7"/>
      <c r="J5" s="7"/>
      <c r="K5" s="7"/>
    </row>
    <row r="6" spans="1:13" ht="11.25" customHeight="1" thickBot="1" x14ac:dyDescent="0.4">
      <c r="A6" s="7"/>
      <c r="B6" s="4"/>
      <c r="C6" s="7"/>
      <c r="D6" s="7"/>
      <c r="E6" s="7"/>
      <c r="F6" s="7"/>
      <c r="G6" s="7"/>
      <c r="H6" s="7"/>
      <c r="J6" s="21" t="s">
        <v>88</v>
      </c>
      <c r="K6" s="20"/>
    </row>
    <row r="7" spans="1:13" ht="81" customHeight="1" thickBot="1" x14ac:dyDescent="0.4">
      <c r="A7" s="7"/>
      <c r="B7" s="318" t="s">
        <v>0</v>
      </c>
      <c r="C7" s="329" t="s">
        <v>163</v>
      </c>
      <c r="D7" s="330" t="s">
        <v>164</v>
      </c>
      <c r="E7" s="330" t="s">
        <v>165</v>
      </c>
      <c r="F7" s="330" t="s">
        <v>166</v>
      </c>
      <c r="G7" s="330" t="s">
        <v>309</v>
      </c>
      <c r="H7" s="330" t="s">
        <v>167</v>
      </c>
      <c r="I7" s="331" t="s">
        <v>168</v>
      </c>
      <c r="J7" s="332" t="s">
        <v>289</v>
      </c>
      <c r="K7" s="121"/>
    </row>
    <row r="8" spans="1:13" ht="18" customHeight="1" thickTop="1" x14ac:dyDescent="0.35">
      <c r="A8" s="7"/>
      <c r="B8" s="248" t="s">
        <v>81</v>
      </c>
      <c r="C8" s="333">
        <v>2582720.4500000002</v>
      </c>
      <c r="D8" s="34">
        <v>46.5</v>
      </c>
      <c r="E8" s="34">
        <v>212521.54</v>
      </c>
      <c r="F8" s="34">
        <v>507.59</v>
      </c>
      <c r="G8" s="34">
        <v>0</v>
      </c>
      <c r="H8" s="34">
        <v>3028.54</v>
      </c>
      <c r="I8" s="39">
        <v>7868.9599999999627</v>
      </c>
      <c r="J8" s="258">
        <v>2806693.58</v>
      </c>
      <c r="K8" s="125"/>
      <c r="L8" s="14"/>
    </row>
    <row r="9" spans="1:13" ht="18" customHeight="1" x14ac:dyDescent="0.35">
      <c r="A9" s="7"/>
      <c r="B9" s="249" t="s">
        <v>82</v>
      </c>
      <c r="C9" s="333">
        <v>1130615.8799999999</v>
      </c>
      <c r="D9" s="34">
        <v>2551.5300000000002</v>
      </c>
      <c r="E9" s="34">
        <v>192526.21</v>
      </c>
      <c r="F9" s="34">
        <v>3483.06</v>
      </c>
      <c r="G9" s="34">
        <v>0</v>
      </c>
      <c r="H9" s="34">
        <v>1528.44</v>
      </c>
      <c r="I9" s="40">
        <v>-7573.1199999998789</v>
      </c>
      <c r="J9" s="258">
        <v>1323132</v>
      </c>
      <c r="K9" s="125"/>
      <c r="L9" s="14"/>
    </row>
    <row r="10" spans="1:13" ht="18" customHeight="1" x14ac:dyDescent="0.35">
      <c r="A10" s="7"/>
      <c r="B10" s="249" t="s">
        <v>83</v>
      </c>
      <c r="C10" s="333">
        <v>2362529.7999999998</v>
      </c>
      <c r="D10" s="34">
        <v>1117.25</v>
      </c>
      <c r="E10" s="34">
        <v>858117.48</v>
      </c>
      <c r="F10" s="34">
        <v>584308.86</v>
      </c>
      <c r="G10" s="34">
        <v>5084.2700000000004</v>
      </c>
      <c r="H10" s="34">
        <v>23824.479999999981</v>
      </c>
      <c r="I10" s="40">
        <v>16090.860000000335</v>
      </c>
      <c r="J10" s="258">
        <v>3851073</v>
      </c>
      <c r="K10" s="125"/>
      <c r="L10" s="14"/>
    </row>
    <row r="11" spans="1:13" ht="18" customHeight="1" x14ac:dyDescent="0.35">
      <c r="A11" s="7"/>
      <c r="B11" s="249" t="s">
        <v>84</v>
      </c>
      <c r="C11" s="333">
        <v>1534740.98</v>
      </c>
      <c r="D11" s="34">
        <v>3671.34</v>
      </c>
      <c r="E11" s="34">
        <v>468116.11</v>
      </c>
      <c r="F11" s="34">
        <v>106869.46</v>
      </c>
      <c r="G11" s="34">
        <v>314.48</v>
      </c>
      <c r="H11" s="34">
        <v>21008.729999999996</v>
      </c>
      <c r="I11" s="40">
        <v>26080.830000000075</v>
      </c>
      <c r="J11" s="258">
        <v>2160801.9300000002</v>
      </c>
      <c r="K11" s="125"/>
      <c r="L11" s="14"/>
    </row>
    <row r="12" spans="1:13" ht="18" customHeight="1" x14ac:dyDescent="0.35">
      <c r="A12" s="7"/>
      <c r="B12" s="249" t="s">
        <v>85</v>
      </c>
      <c r="C12" s="333">
        <v>1652975.63</v>
      </c>
      <c r="D12" s="34">
        <v>1079.6300000000001</v>
      </c>
      <c r="E12" s="34">
        <v>811472.2</v>
      </c>
      <c r="F12" s="34">
        <v>405589.75</v>
      </c>
      <c r="G12" s="34">
        <v>1967.87</v>
      </c>
      <c r="H12" s="34">
        <v>20912.140000000014</v>
      </c>
      <c r="I12" s="40">
        <v>17497.079999999609</v>
      </c>
      <c r="J12" s="258">
        <v>2911494.3</v>
      </c>
      <c r="K12" s="125"/>
      <c r="L12" s="14"/>
    </row>
    <row r="13" spans="1:13" ht="18" customHeight="1" x14ac:dyDescent="0.35">
      <c r="A13" s="7"/>
      <c r="B13" s="249" t="s">
        <v>86</v>
      </c>
      <c r="C13" s="333">
        <v>1642820.89</v>
      </c>
      <c r="D13" s="34">
        <v>1010.87</v>
      </c>
      <c r="E13" s="34">
        <v>872215.83</v>
      </c>
      <c r="F13" s="34">
        <v>676829.6</v>
      </c>
      <c r="G13" s="34">
        <v>6044.04</v>
      </c>
      <c r="H13" s="34">
        <v>27101.900000000023</v>
      </c>
      <c r="I13" s="40">
        <v>15828.740000000224</v>
      </c>
      <c r="J13" s="258">
        <v>3241851.87</v>
      </c>
      <c r="K13" s="125"/>
    </row>
    <row r="14" spans="1:13" ht="18" customHeight="1" thickBot="1" x14ac:dyDescent="0.4">
      <c r="A14" s="7"/>
      <c r="B14" s="268" t="s">
        <v>87</v>
      </c>
      <c r="C14" s="334">
        <v>1034977.04</v>
      </c>
      <c r="D14" s="37">
        <v>422.26</v>
      </c>
      <c r="E14" s="37">
        <v>957173.44</v>
      </c>
      <c r="F14" s="37">
        <v>553887.78</v>
      </c>
      <c r="G14" s="37">
        <v>12549.99</v>
      </c>
      <c r="H14" s="37">
        <v>21553.25</v>
      </c>
      <c r="I14" s="41">
        <v>26751.619999999646</v>
      </c>
      <c r="J14" s="259">
        <v>2607315.38</v>
      </c>
      <c r="K14" s="125"/>
    </row>
    <row r="15" spans="1:13" ht="27" customHeight="1" thickTop="1" thickBot="1" x14ac:dyDescent="0.4">
      <c r="A15" s="7"/>
      <c r="B15" s="323" t="s">
        <v>1</v>
      </c>
      <c r="C15" s="335">
        <v>11941380.669999998</v>
      </c>
      <c r="D15" s="252">
        <v>9899.380000000001</v>
      </c>
      <c r="E15" s="252">
        <v>4372142.8100000005</v>
      </c>
      <c r="F15" s="252">
        <v>2331476.0999999996</v>
      </c>
      <c r="G15" s="252">
        <v>25960.65</v>
      </c>
      <c r="H15" s="252">
        <v>118957.48000000001</v>
      </c>
      <c r="I15" s="253">
        <v>102544.96999999997</v>
      </c>
      <c r="J15" s="254">
        <v>18902362.059999999</v>
      </c>
      <c r="K15" s="126"/>
    </row>
    <row r="16" spans="1:13" ht="11.25" customHeight="1" x14ac:dyDescent="0.35"/>
    <row r="17" spans="2:11" ht="15" customHeight="1" x14ac:dyDescent="0.4">
      <c r="B17" s="5" t="s">
        <v>10</v>
      </c>
      <c r="C17" s="7"/>
      <c r="D17" s="7"/>
      <c r="E17" s="7"/>
      <c r="F17" s="7"/>
      <c r="G17" s="7"/>
      <c r="H17" s="7"/>
      <c r="I17" s="7"/>
      <c r="J17" s="7"/>
      <c r="K17" s="7"/>
    </row>
    <row r="18" spans="2:11" ht="11.25" customHeight="1" thickBot="1" x14ac:dyDescent="0.4">
      <c r="B18" s="4"/>
      <c r="C18" s="7"/>
      <c r="D18" s="7"/>
      <c r="E18" s="7"/>
      <c r="F18" s="7"/>
      <c r="G18" s="7"/>
      <c r="H18" s="7"/>
      <c r="J18" s="20" t="s">
        <v>102</v>
      </c>
      <c r="K18" s="20"/>
    </row>
    <row r="19" spans="2:11" ht="81" customHeight="1" thickBot="1" x14ac:dyDescent="0.4">
      <c r="B19" s="318" t="s">
        <v>0</v>
      </c>
      <c r="C19" s="329" t="s">
        <v>163</v>
      </c>
      <c r="D19" s="330" t="s">
        <v>164</v>
      </c>
      <c r="E19" s="330" t="s">
        <v>165</v>
      </c>
      <c r="F19" s="330" t="s">
        <v>166</v>
      </c>
      <c r="G19" s="330" t="s">
        <v>309</v>
      </c>
      <c r="H19" s="330" t="s">
        <v>167</v>
      </c>
      <c r="I19" s="331" t="s">
        <v>168</v>
      </c>
      <c r="J19" s="332" t="s">
        <v>289</v>
      </c>
      <c r="K19" s="121"/>
    </row>
    <row r="20" spans="2:11" ht="18" customHeight="1" thickTop="1" x14ac:dyDescent="0.35">
      <c r="B20" s="248" t="s">
        <v>81</v>
      </c>
      <c r="C20" s="33">
        <v>0.92020036259177251</v>
      </c>
      <c r="D20" s="33">
        <v>1.656753709466211E-5</v>
      </c>
      <c r="E20" s="33">
        <v>7.5719537577735863E-2</v>
      </c>
      <c r="F20" s="33">
        <v>1.8084980976085032E-4</v>
      </c>
      <c r="G20" s="33">
        <v>0</v>
      </c>
      <c r="H20" s="33">
        <v>1.0790419095197416E-3</v>
      </c>
      <c r="I20" s="43">
        <v>2.8036405741163816E-3</v>
      </c>
      <c r="J20" s="193">
        <v>1</v>
      </c>
      <c r="K20" s="127"/>
    </row>
    <row r="21" spans="2:11" ht="18" customHeight="1" x14ac:dyDescent="0.35">
      <c r="B21" s="249" t="s">
        <v>82</v>
      </c>
      <c r="C21" s="33">
        <v>0.85449968710604829</v>
      </c>
      <c r="D21" s="33">
        <v>1.9284017014175457E-3</v>
      </c>
      <c r="E21" s="33">
        <v>0.14550793873929432</v>
      </c>
      <c r="F21" s="33">
        <v>2.6324357660460181E-3</v>
      </c>
      <c r="G21" s="33">
        <v>0</v>
      </c>
      <c r="H21" s="33">
        <v>1.1551681918357353E-3</v>
      </c>
      <c r="I21" s="44">
        <v>-5.7236315046419245E-3</v>
      </c>
      <c r="J21" s="193">
        <v>1</v>
      </c>
      <c r="K21" s="127"/>
    </row>
    <row r="22" spans="2:11" ht="18" customHeight="1" x14ac:dyDescent="0.35">
      <c r="B22" s="249" t="s">
        <v>83</v>
      </c>
      <c r="C22" s="33">
        <v>0.61347312813857324</v>
      </c>
      <c r="D22" s="33">
        <v>2.9011395006015207E-4</v>
      </c>
      <c r="E22" s="33">
        <v>0.22282555537119134</v>
      </c>
      <c r="F22" s="33">
        <v>0.15172624876235791</v>
      </c>
      <c r="G22" s="33">
        <v>1.3202216628975874E-3</v>
      </c>
      <c r="H22" s="33">
        <v>6.1864524510441589E-3</v>
      </c>
      <c r="I22" s="44">
        <v>4.1782796638755839E-3</v>
      </c>
      <c r="J22" s="193">
        <v>1</v>
      </c>
      <c r="K22" s="127"/>
    </row>
    <row r="23" spans="2:11" ht="18" customHeight="1" x14ac:dyDescent="0.35">
      <c r="B23" s="249" t="s">
        <v>84</v>
      </c>
      <c r="C23" s="33">
        <v>0.71026453590774041</v>
      </c>
      <c r="D23" s="33">
        <v>1.6990636434687004E-3</v>
      </c>
      <c r="E23" s="33">
        <v>0.21663999069086354</v>
      </c>
      <c r="F23" s="33">
        <v>4.9458239793408548E-2</v>
      </c>
      <c r="G23" s="33">
        <v>1.4553855938105348E-4</v>
      </c>
      <c r="H23" s="33">
        <v>9.7226542184734137E-3</v>
      </c>
      <c r="I23" s="44">
        <v>1.2069977186664246E-2</v>
      </c>
      <c r="J23" s="193">
        <v>1</v>
      </c>
      <c r="K23" s="127"/>
    </row>
    <row r="24" spans="2:11" ht="18" customHeight="1" x14ac:dyDescent="0.35">
      <c r="B24" s="249" t="s">
        <v>85</v>
      </c>
      <c r="C24" s="33">
        <v>0.5677413244463505</v>
      </c>
      <c r="D24" s="33">
        <v>3.7081645669029826E-4</v>
      </c>
      <c r="E24" s="33">
        <v>0.27871330539785016</v>
      </c>
      <c r="F24" s="33">
        <v>0.13930638641470122</v>
      </c>
      <c r="G24" s="33">
        <v>6.7589690970715622E-4</v>
      </c>
      <c r="H24" s="33">
        <v>7.1826140961361367E-3</v>
      </c>
      <c r="I24" s="44">
        <v>6.0096562785644505E-3</v>
      </c>
      <c r="J24" s="193">
        <v>1</v>
      </c>
      <c r="K24" s="127"/>
    </row>
    <row r="25" spans="2:11" ht="18" customHeight="1" x14ac:dyDescent="0.35">
      <c r="B25" s="249" t="s">
        <v>86</v>
      </c>
      <c r="C25" s="33">
        <v>0.50675384190209771</v>
      </c>
      <c r="D25" s="33">
        <v>3.1181868898901911E-4</v>
      </c>
      <c r="E25" s="33">
        <v>0.26904863793175099</v>
      </c>
      <c r="F25" s="33">
        <v>0.20877869413570704</v>
      </c>
      <c r="G25" s="33">
        <v>1.8643788311031003E-3</v>
      </c>
      <c r="H25" s="33">
        <v>8.3600056655272238E-3</v>
      </c>
      <c r="I25" s="44">
        <v>4.8826228448248694E-3</v>
      </c>
      <c r="J25" s="193">
        <v>1</v>
      </c>
      <c r="K25" s="127"/>
    </row>
    <row r="26" spans="2:11" ht="18" customHeight="1" thickBot="1" x14ac:dyDescent="0.4">
      <c r="B26" s="268" t="s">
        <v>87</v>
      </c>
      <c r="C26" s="42">
        <v>0.39695122728114313</v>
      </c>
      <c r="D26" s="103">
        <v>1.6195202285041558E-4</v>
      </c>
      <c r="E26" s="103">
        <v>0.36711072520885446</v>
      </c>
      <c r="F26" s="103">
        <v>0.21243604983452369</v>
      </c>
      <c r="G26" s="103">
        <v>4.8133762782467844E-3</v>
      </c>
      <c r="H26" s="103">
        <v>8.2664529827611421E-3</v>
      </c>
      <c r="I26" s="45">
        <v>1.0260216391620275E-2</v>
      </c>
      <c r="J26" s="194">
        <v>1</v>
      </c>
      <c r="K26" s="127"/>
    </row>
    <row r="27" spans="2:11" ht="27" customHeight="1" thickTop="1" thickBot="1" x14ac:dyDescent="0.4">
      <c r="B27" s="323" t="s">
        <v>1</v>
      </c>
      <c r="C27" s="306">
        <v>0.63174013025967823</v>
      </c>
      <c r="D27" s="306">
        <v>5.2371126786045707E-4</v>
      </c>
      <c r="E27" s="306">
        <v>0.23130140011718731</v>
      </c>
      <c r="F27" s="306">
        <v>0.12334310879240452</v>
      </c>
      <c r="G27" s="306">
        <v>1.3734077210877424E-3</v>
      </c>
      <c r="H27" s="306">
        <v>6.2932600498500886E-3</v>
      </c>
      <c r="I27" s="307">
        <v>5.4249817919316684E-3</v>
      </c>
      <c r="J27" s="308">
        <v>1</v>
      </c>
      <c r="K27" s="128"/>
    </row>
  </sheetData>
  <phoneticPr fontId="2" type="noConversion"/>
  <hyperlinks>
    <hyperlink ref="L1" location="INDICE!A1" display="VOLVER AL ÍNDICE"/>
    <hyperlink ref="L1:M1" location="INDICE!A49:N49" display="VOLVER AL ÍNDICE"/>
  </hyperlinks>
  <printOptions horizontalCentered="1"/>
  <pageMargins left="0.19685039370078741" right="0.19685039370078741" top="0.59055118110236227" bottom="0.39370078740157483" header="0" footer="0"/>
  <pageSetup paperSize="9" scale="90" orientation="portrait" horizontalDpi="4294967293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rgb="FFFBD637"/>
  </sheetPr>
  <dimension ref="A1:M41"/>
  <sheetViews>
    <sheetView showGridLines="0" topLeftCell="B1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0.265625" style="6" customWidth="1"/>
    <col min="3" max="3" width="9.86328125" style="6" customWidth="1"/>
    <col min="4" max="4" width="11.73046875" style="6" customWidth="1"/>
    <col min="5" max="5" width="10.265625" style="6" customWidth="1"/>
    <col min="6" max="6" width="11.73046875" style="6" customWidth="1"/>
    <col min="7" max="7" width="9.73046875" style="6" customWidth="1"/>
    <col min="8" max="8" width="8.73046875" style="6" customWidth="1"/>
    <col min="9" max="9" width="10.265625" style="6" customWidth="1"/>
    <col min="10" max="10" width="12.73046875" style="6" customWidth="1"/>
    <col min="11" max="11" width="6.265625" style="10" customWidth="1"/>
    <col min="12" max="16384" width="9.1328125" style="6"/>
  </cols>
  <sheetData>
    <row r="1" spans="1:13" ht="18" customHeight="1" thickTop="1" thickBot="1" x14ac:dyDescent="0.45">
      <c r="A1" s="7"/>
      <c r="B1" s="2" t="s">
        <v>42</v>
      </c>
      <c r="C1" s="7"/>
      <c r="D1" s="7"/>
      <c r="E1" s="7"/>
      <c r="F1" s="7"/>
      <c r="G1" s="7"/>
      <c r="H1" s="7"/>
      <c r="I1" s="112"/>
      <c r="J1" s="112"/>
      <c r="K1" s="112"/>
      <c r="L1" s="502" t="s">
        <v>180</v>
      </c>
      <c r="M1" s="503"/>
    </row>
    <row r="2" spans="1:13" ht="12" customHeight="1" thickTop="1" x14ac:dyDescent="0.35">
      <c r="A2" s="7"/>
      <c r="B2" s="2"/>
      <c r="C2" s="7"/>
      <c r="D2" s="7"/>
      <c r="E2" s="7"/>
      <c r="F2" s="7"/>
      <c r="G2" s="7"/>
      <c r="H2" s="7"/>
      <c r="I2" s="7"/>
      <c r="J2" s="7"/>
      <c r="K2" s="7"/>
    </row>
    <row r="3" spans="1:13" ht="18" customHeight="1" x14ac:dyDescent="0.35">
      <c r="A3" s="7"/>
      <c r="B3" s="2" t="s">
        <v>229</v>
      </c>
      <c r="C3" s="7"/>
      <c r="D3" s="7"/>
      <c r="E3" s="7"/>
      <c r="F3" s="7"/>
      <c r="G3" s="7"/>
      <c r="H3" s="7"/>
      <c r="I3" s="7"/>
      <c r="J3" s="7"/>
      <c r="K3" s="7"/>
    </row>
    <row r="4" spans="1:13" ht="6" customHeight="1" x14ac:dyDescent="0.35">
      <c r="A4" s="7"/>
      <c r="B4" s="3"/>
      <c r="C4" s="7"/>
      <c r="D4" s="7"/>
      <c r="E4" s="7"/>
      <c r="F4" s="7"/>
      <c r="G4" s="7"/>
      <c r="H4" s="7"/>
      <c r="I4" s="7"/>
      <c r="J4" s="7"/>
      <c r="K4" s="7"/>
    </row>
    <row r="5" spans="1:13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  <c r="I5" s="7"/>
      <c r="J5" s="7"/>
      <c r="K5" s="7"/>
    </row>
    <row r="6" spans="1:13" ht="11.25" customHeight="1" thickBot="1" x14ac:dyDescent="0.4">
      <c r="A6" s="7"/>
      <c r="B6" s="4"/>
      <c r="C6" s="7"/>
      <c r="D6" s="7"/>
      <c r="E6" s="7"/>
      <c r="F6" s="7"/>
      <c r="G6" s="7"/>
      <c r="H6" s="7"/>
      <c r="J6" s="21" t="s">
        <v>88</v>
      </c>
      <c r="K6" s="20"/>
    </row>
    <row r="7" spans="1:13" ht="60" customHeight="1" thickBot="1" x14ac:dyDescent="0.4">
      <c r="A7" s="7"/>
      <c r="B7" s="318" t="s">
        <v>2</v>
      </c>
      <c r="C7" s="329" t="s">
        <v>163</v>
      </c>
      <c r="D7" s="330" t="s">
        <v>164</v>
      </c>
      <c r="E7" s="330" t="s">
        <v>165</v>
      </c>
      <c r="F7" s="330" t="s">
        <v>166</v>
      </c>
      <c r="G7" s="330" t="s">
        <v>309</v>
      </c>
      <c r="H7" s="330" t="s">
        <v>167</v>
      </c>
      <c r="I7" s="331" t="s">
        <v>168</v>
      </c>
      <c r="J7" s="332" t="s">
        <v>289</v>
      </c>
      <c r="K7" s="121"/>
    </row>
    <row r="8" spans="1:13" ht="18" customHeight="1" thickTop="1" x14ac:dyDescent="0.35">
      <c r="A8" s="7"/>
      <c r="B8" s="248" t="s">
        <v>95</v>
      </c>
      <c r="C8" s="333">
        <v>11941380.669999998</v>
      </c>
      <c r="D8" s="34">
        <v>9899.380000000001</v>
      </c>
      <c r="E8" s="34">
        <v>4372142.8100000005</v>
      </c>
      <c r="F8" s="34">
        <v>2331476.0999999996</v>
      </c>
      <c r="G8" s="34">
        <v>25960.65</v>
      </c>
      <c r="H8" s="34">
        <v>118957.48000000001</v>
      </c>
      <c r="I8" s="39">
        <v>102544.96999999997</v>
      </c>
      <c r="J8" s="304">
        <v>18902362.059999999</v>
      </c>
      <c r="K8" s="125"/>
      <c r="L8" s="14"/>
    </row>
    <row r="9" spans="1:13" ht="18" customHeight="1" x14ac:dyDescent="0.35">
      <c r="A9" s="7"/>
      <c r="B9" s="249" t="s">
        <v>97</v>
      </c>
      <c r="C9" s="333">
        <v>4365377.16</v>
      </c>
      <c r="D9" s="34">
        <v>0</v>
      </c>
      <c r="E9" s="34">
        <v>470044.87</v>
      </c>
      <c r="F9" s="34">
        <v>2034.77</v>
      </c>
      <c r="G9" s="34">
        <v>66453.11</v>
      </c>
      <c r="H9" s="34">
        <v>381.86000000000058</v>
      </c>
      <c r="I9" s="40">
        <v>10300.399999999441</v>
      </c>
      <c r="J9" s="304">
        <v>4914592.17</v>
      </c>
      <c r="K9" s="125"/>
    </row>
    <row r="10" spans="1:13" ht="18" customHeight="1" x14ac:dyDescent="0.35">
      <c r="A10" s="7"/>
      <c r="B10" s="249" t="s">
        <v>98</v>
      </c>
      <c r="C10" s="333">
        <v>94510.14</v>
      </c>
      <c r="D10" s="34">
        <v>248.37</v>
      </c>
      <c r="E10" s="34">
        <v>162849.67000000001</v>
      </c>
      <c r="F10" s="34">
        <v>35</v>
      </c>
      <c r="G10" s="34">
        <v>50543.360000000001</v>
      </c>
      <c r="H10" s="34">
        <v>162.55000000000291</v>
      </c>
      <c r="I10" s="40">
        <v>14221.73000000004</v>
      </c>
      <c r="J10" s="304">
        <v>322570.82</v>
      </c>
      <c r="K10" s="125"/>
    </row>
    <row r="11" spans="1:13" ht="18" customHeight="1" x14ac:dyDescent="0.35">
      <c r="A11" s="7"/>
      <c r="B11" s="249" t="s">
        <v>99</v>
      </c>
      <c r="C11" s="333">
        <v>109632.24</v>
      </c>
      <c r="D11" s="34">
        <v>0</v>
      </c>
      <c r="E11" s="34">
        <v>392767.15</v>
      </c>
      <c r="F11" s="34">
        <v>0</v>
      </c>
      <c r="G11" s="34">
        <v>3210.08</v>
      </c>
      <c r="H11" s="34">
        <v>1.0999999999999091</v>
      </c>
      <c r="I11" s="40">
        <v>780.28999999997905</v>
      </c>
      <c r="J11" s="304">
        <v>506390.86</v>
      </c>
      <c r="K11" s="125"/>
    </row>
    <row r="12" spans="1:13" ht="18" customHeight="1" thickBot="1" x14ac:dyDescent="0.4">
      <c r="A12" s="7"/>
      <c r="B12" s="268" t="s">
        <v>100</v>
      </c>
      <c r="C12" s="334">
        <v>308709.69</v>
      </c>
      <c r="D12" s="37">
        <v>3295.1</v>
      </c>
      <c r="E12" s="37">
        <v>589524.82999999996</v>
      </c>
      <c r="F12" s="37">
        <v>0</v>
      </c>
      <c r="G12" s="37">
        <v>14988.06</v>
      </c>
      <c r="H12" s="37">
        <v>1.4800000000013824</v>
      </c>
      <c r="I12" s="41">
        <v>-17030.09999999986</v>
      </c>
      <c r="J12" s="305">
        <v>899489.06</v>
      </c>
      <c r="K12" s="125"/>
    </row>
    <row r="13" spans="1:13" ht="27" customHeight="1" thickTop="1" thickBot="1" x14ac:dyDescent="0.4">
      <c r="A13" s="7"/>
      <c r="B13" s="323" t="s">
        <v>92</v>
      </c>
      <c r="C13" s="335">
        <v>16819609.899999999</v>
      </c>
      <c r="D13" s="252">
        <v>13442.850000000002</v>
      </c>
      <c r="E13" s="252">
        <v>5987329.330000001</v>
      </c>
      <c r="F13" s="252">
        <v>2333545.8699999996</v>
      </c>
      <c r="G13" s="252">
        <v>161155.25999999998</v>
      </c>
      <c r="H13" s="252">
        <v>119504.47000000002</v>
      </c>
      <c r="I13" s="253">
        <v>110817.28999999957</v>
      </c>
      <c r="J13" s="303">
        <v>25545404.969999995</v>
      </c>
      <c r="K13" s="126"/>
    </row>
    <row r="14" spans="1:13" ht="12" customHeight="1" x14ac:dyDescent="0.35"/>
    <row r="15" spans="1:13" ht="15" customHeight="1" x14ac:dyDescent="0.4">
      <c r="B15" s="5" t="s">
        <v>9</v>
      </c>
      <c r="C15" s="7"/>
      <c r="D15" s="7"/>
      <c r="E15" s="7"/>
      <c r="F15" s="7"/>
      <c r="G15" s="7"/>
      <c r="H15" s="7"/>
      <c r="I15" s="7"/>
      <c r="J15" s="7"/>
      <c r="K15" s="7"/>
    </row>
    <row r="16" spans="1:13" ht="11.25" customHeight="1" thickBot="1" x14ac:dyDescent="0.4">
      <c r="B16" s="4"/>
      <c r="C16" s="7"/>
      <c r="D16" s="7"/>
      <c r="E16" s="7"/>
      <c r="F16" s="7"/>
      <c r="G16" s="7"/>
      <c r="H16" s="7"/>
      <c r="J16" s="20" t="s">
        <v>102</v>
      </c>
      <c r="K16" s="20"/>
    </row>
    <row r="17" spans="2:11" ht="60" customHeight="1" thickBot="1" x14ac:dyDescent="0.4">
      <c r="B17" s="318" t="s">
        <v>2</v>
      </c>
      <c r="C17" s="329" t="s">
        <v>163</v>
      </c>
      <c r="D17" s="330" t="s">
        <v>164</v>
      </c>
      <c r="E17" s="330" t="s">
        <v>165</v>
      </c>
      <c r="F17" s="330" t="s">
        <v>166</v>
      </c>
      <c r="G17" s="330" t="s">
        <v>309</v>
      </c>
      <c r="H17" s="330" t="s">
        <v>167</v>
      </c>
      <c r="I17" s="331" t="s">
        <v>168</v>
      </c>
      <c r="J17" s="332" t="s">
        <v>289</v>
      </c>
      <c r="K17" s="121"/>
    </row>
    <row r="18" spans="2:11" ht="18" customHeight="1" thickTop="1" x14ac:dyDescent="0.35">
      <c r="B18" s="248" t="s">
        <v>95</v>
      </c>
      <c r="C18" s="33">
        <v>0.63174013025967823</v>
      </c>
      <c r="D18" s="33">
        <v>5.2371126786045707E-4</v>
      </c>
      <c r="E18" s="33">
        <v>0.23130140011718731</v>
      </c>
      <c r="F18" s="33">
        <v>0.12334310879240452</v>
      </c>
      <c r="G18" s="33">
        <v>1.3734077210877424E-3</v>
      </c>
      <c r="H18" s="33">
        <v>6.2932600498500886E-3</v>
      </c>
      <c r="I18" s="43">
        <v>5.4249817919316684E-3</v>
      </c>
      <c r="J18" s="309">
        <v>1</v>
      </c>
      <c r="K18" s="127"/>
    </row>
    <row r="19" spans="2:11" ht="18" customHeight="1" x14ac:dyDescent="0.35">
      <c r="B19" s="249" t="s">
        <v>97</v>
      </c>
      <c r="C19" s="33">
        <v>0.88824810055398762</v>
      </c>
      <c r="D19" s="33">
        <v>0</v>
      </c>
      <c r="E19" s="33">
        <v>9.5642701111453565E-2</v>
      </c>
      <c r="F19" s="33">
        <v>4.1402621613666879E-4</v>
      </c>
      <c r="G19" s="33">
        <v>1.3521591965585214E-2</v>
      </c>
      <c r="H19" s="33">
        <v>7.7699224430254318E-5</v>
      </c>
      <c r="I19" s="44">
        <v>2.0958809284066069E-3</v>
      </c>
      <c r="J19" s="309">
        <v>1</v>
      </c>
      <c r="K19" s="127"/>
    </row>
    <row r="20" spans="2:11" ht="18" customHeight="1" x14ac:dyDescent="0.35">
      <c r="B20" s="249" t="s">
        <v>98</v>
      </c>
      <c r="C20" s="33">
        <v>0.29299035790032091</v>
      </c>
      <c r="D20" s="33">
        <v>7.6997045176001972E-4</v>
      </c>
      <c r="E20" s="33">
        <v>0.5048493537016151</v>
      </c>
      <c r="F20" s="33">
        <v>1.0850330479365741E-4</v>
      </c>
      <c r="G20" s="33">
        <v>0.15668918843930149</v>
      </c>
      <c r="H20" s="33">
        <v>5.0392034840598076E-4</v>
      </c>
      <c r="I20" s="44">
        <v>4.408870585380302E-2</v>
      </c>
      <c r="J20" s="309">
        <v>1</v>
      </c>
      <c r="K20" s="127"/>
    </row>
    <row r="21" spans="2:11" ht="18" customHeight="1" x14ac:dyDescent="0.35">
      <c r="B21" s="249" t="s">
        <v>99</v>
      </c>
      <c r="C21" s="33">
        <v>0.21649727248236669</v>
      </c>
      <c r="D21" s="33">
        <v>0</v>
      </c>
      <c r="E21" s="33">
        <v>0.77562053548912802</v>
      </c>
      <c r="F21" s="33">
        <v>0</v>
      </c>
      <c r="G21" s="33">
        <v>6.3391349520013057E-3</v>
      </c>
      <c r="H21" s="33">
        <v>2.1722350991878271E-6</v>
      </c>
      <c r="I21" s="44">
        <v>1.5408848414048765E-3</v>
      </c>
      <c r="J21" s="309">
        <v>1</v>
      </c>
      <c r="K21" s="127"/>
    </row>
    <row r="22" spans="2:11" ht="18" customHeight="1" thickBot="1" x14ac:dyDescent="0.4">
      <c r="B22" s="268" t="s">
        <v>100</v>
      </c>
      <c r="C22" s="42">
        <v>0.3432056083038964</v>
      </c>
      <c r="D22" s="103">
        <v>3.6633019194252342E-3</v>
      </c>
      <c r="E22" s="103">
        <v>0.65539966656181448</v>
      </c>
      <c r="F22" s="103">
        <v>0</v>
      </c>
      <c r="G22" s="103">
        <v>1.666285969058923E-2</v>
      </c>
      <c r="H22" s="103">
        <v>1.6453785441274654E-6</v>
      </c>
      <c r="I22" s="45">
        <v>-1.8933081854269423E-2</v>
      </c>
      <c r="J22" s="310">
        <v>1</v>
      </c>
      <c r="K22" s="127"/>
    </row>
    <row r="23" spans="2:11" ht="27" customHeight="1" thickTop="1" thickBot="1" x14ac:dyDescent="0.4">
      <c r="B23" s="323" t="s">
        <v>92</v>
      </c>
      <c r="C23" s="306">
        <v>0.6584201706628886</v>
      </c>
      <c r="D23" s="306">
        <v>5.2623358352654856E-4</v>
      </c>
      <c r="E23" s="306">
        <v>0.23437989481988636</v>
      </c>
      <c r="F23" s="306">
        <v>9.1348947990469068E-2</v>
      </c>
      <c r="G23" s="306">
        <v>6.3085811397101529E-3</v>
      </c>
      <c r="H23" s="306">
        <v>4.6781200039828549E-3</v>
      </c>
      <c r="I23" s="307">
        <v>4.3380517995365957E-3</v>
      </c>
      <c r="J23" s="308">
        <v>1</v>
      </c>
      <c r="K23" s="128"/>
    </row>
    <row r="24" spans="2:11" ht="18" customHeight="1" x14ac:dyDescent="0.35"/>
    <row r="25" spans="2:11" ht="17.649999999999999" x14ac:dyDescent="0.35">
      <c r="B25" s="2" t="s">
        <v>228</v>
      </c>
      <c r="C25" s="7"/>
      <c r="D25" s="7"/>
      <c r="E25" s="7"/>
      <c r="F25" s="7"/>
      <c r="G25" s="7"/>
      <c r="H25" s="7"/>
      <c r="I25" s="7"/>
      <c r="J25" s="7"/>
    </row>
    <row r="26" spans="2:11" ht="6" customHeight="1" x14ac:dyDescent="0.35">
      <c r="B26" s="3"/>
      <c r="C26" s="7"/>
      <c r="D26" s="7"/>
      <c r="E26" s="7"/>
      <c r="F26" s="7"/>
      <c r="G26" s="7"/>
      <c r="H26" s="7"/>
      <c r="I26" s="7"/>
      <c r="J26" s="7"/>
    </row>
    <row r="27" spans="2:11" ht="15" customHeight="1" x14ac:dyDescent="0.35">
      <c r="B27" s="4" t="s">
        <v>121</v>
      </c>
      <c r="C27" s="7"/>
      <c r="D27" s="7"/>
      <c r="E27" s="7"/>
      <c r="F27" s="7"/>
      <c r="G27" s="7"/>
      <c r="H27" s="7"/>
      <c r="I27" s="7"/>
      <c r="J27" s="7"/>
    </row>
    <row r="28" spans="2:11" ht="11.25" customHeight="1" thickBot="1" x14ac:dyDescent="0.4">
      <c r="B28" s="4"/>
      <c r="C28" s="7"/>
      <c r="D28" s="7"/>
      <c r="E28" s="7"/>
      <c r="F28" s="7"/>
      <c r="G28" s="7"/>
      <c r="H28" s="7"/>
      <c r="J28" s="21" t="s">
        <v>88</v>
      </c>
    </row>
    <row r="29" spans="2:11" ht="60" customHeight="1" thickBot="1" x14ac:dyDescent="0.4">
      <c r="B29" s="318" t="s">
        <v>24</v>
      </c>
      <c r="C29" s="329" t="s">
        <v>163</v>
      </c>
      <c r="D29" s="330" t="s">
        <v>164</v>
      </c>
      <c r="E29" s="330" t="s">
        <v>165</v>
      </c>
      <c r="F29" s="330" t="s">
        <v>166</v>
      </c>
      <c r="G29" s="330" t="s">
        <v>309</v>
      </c>
      <c r="H29" s="330" t="s">
        <v>167</v>
      </c>
      <c r="I29" s="331" t="s">
        <v>168</v>
      </c>
      <c r="J29" s="332" t="s">
        <v>289</v>
      </c>
    </row>
    <row r="30" spans="2:11" ht="18" customHeight="1" thickTop="1" x14ac:dyDescent="0.35">
      <c r="B30" s="248" t="s">
        <v>21</v>
      </c>
      <c r="C30" s="333">
        <v>11929179.860000001</v>
      </c>
      <c r="D30" s="34">
        <v>9899.3700000000008</v>
      </c>
      <c r="E30" s="34">
        <v>3987609.3199999994</v>
      </c>
      <c r="F30" s="34">
        <v>1030463.3500000001</v>
      </c>
      <c r="G30" s="34">
        <v>23478.36</v>
      </c>
      <c r="H30" s="34">
        <v>111319.79000000005</v>
      </c>
      <c r="I30" s="39">
        <v>98309.669999999343</v>
      </c>
      <c r="J30" s="304">
        <v>17190259.719999999</v>
      </c>
    </row>
    <row r="31" spans="2:11" ht="18" customHeight="1" x14ac:dyDescent="0.35">
      <c r="B31" s="249" t="s">
        <v>22</v>
      </c>
      <c r="C31" s="333">
        <v>10300.82</v>
      </c>
      <c r="D31" s="34">
        <v>0</v>
      </c>
      <c r="E31" s="34">
        <v>81234.649999999994</v>
      </c>
      <c r="F31" s="34">
        <v>1301012.75</v>
      </c>
      <c r="G31" s="34">
        <v>415.15</v>
      </c>
      <c r="H31" s="34">
        <v>995.96000000019558</v>
      </c>
      <c r="I31" s="40">
        <v>2727.4899999999907</v>
      </c>
      <c r="J31" s="304">
        <v>1396686.82</v>
      </c>
    </row>
    <row r="32" spans="2:11" ht="18" customHeight="1" thickBot="1" x14ac:dyDescent="0.4">
      <c r="B32" s="268" t="s">
        <v>23</v>
      </c>
      <c r="C32" s="334">
        <v>1899.98</v>
      </c>
      <c r="D32" s="37">
        <v>0</v>
      </c>
      <c r="E32" s="37">
        <v>303298.84000000003</v>
      </c>
      <c r="F32" s="37">
        <v>0</v>
      </c>
      <c r="G32" s="37">
        <v>2067.15</v>
      </c>
      <c r="H32" s="37">
        <v>6641.7200000000012</v>
      </c>
      <c r="I32" s="41">
        <v>1507.8099999999395</v>
      </c>
      <c r="J32" s="305">
        <v>315415.5</v>
      </c>
    </row>
    <row r="33" spans="2:10" ht="27" customHeight="1" thickTop="1" thickBot="1" x14ac:dyDescent="0.4">
      <c r="B33" s="323" t="s">
        <v>1</v>
      </c>
      <c r="C33" s="335">
        <v>11941380.660000002</v>
      </c>
      <c r="D33" s="252">
        <v>9899.3700000000008</v>
      </c>
      <c r="E33" s="252">
        <v>4372142.8099999996</v>
      </c>
      <c r="F33" s="252">
        <v>2331476.1</v>
      </c>
      <c r="G33" s="252">
        <v>25960.66</v>
      </c>
      <c r="H33" s="252">
        <v>118957.47000000025</v>
      </c>
      <c r="I33" s="253">
        <v>102544.96999999927</v>
      </c>
      <c r="J33" s="303">
        <v>18902362.039999999</v>
      </c>
    </row>
    <row r="34" spans="2:10" ht="12" customHeight="1" x14ac:dyDescent="0.35"/>
    <row r="35" spans="2:10" ht="15" customHeight="1" x14ac:dyDescent="0.4">
      <c r="B35" s="5" t="s">
        <v>38</v>
      </c>
      <c r="C35" s="7"/>
      <c r="D35" s="7"/>
      <c r="E35" s="7"/>
      <c r="F35" s="7"/>
      <c r="G35" s="7"/>
      <c r="H35" s="7"/>
      <c r="I35" s="7"/>
      <c r="J35" s="7"/>
    </row>
    <row r="36" spans="2:10" ht="11.25" customHeight="1" thickBot="1" x14ac:dyDescent="0.4">
      <c r="B36" s="4"/>
      <c r="C36" s="7"/>
      <c r="D36" s="7"/>
      <c r="E36" s="7"/>
      <c r="F36" s="7"/>
      <c r="G36" s="7"/>
      <c r="H36" s="7"/>
      <c r="J36" s="20" t="s">
        <v>102</v>
      </c>
    </row>
    <row r="37" spans="2:10" ht="60" customHeight="1" thickBot="1" x14ac:dyDescent="0.4">
      <c r="B37" s="318" t="s">
        <v>24</v>
      </c>
      <c r="C37" s="329" t="s">
        <v>163</v>
      </c>
      <c r="D37" s="330" t="s">
        <v>164</v>
      </c>
      <c r="E37" s="330" t="s">
        <v>165</v>
      </c>
      <c r="F37" s="330" t="s">
        <v>166</v>
      </c>
      <c r="G37" s="330" t="s">
        <v>309</v>
      </c>
      <c r="H37" s="330" t="s">
        <v>167</v>
      </c>
      <c r="I37" s="331" t="s">
        <v>168</v>
      </c>
      <c r="J37" s="332" t="s">
        <v>289</v>
      </c>
    </row>
    <row r="38" spans="2:10" ht="18" customHeight="1" thickTop="1" x14ac:dyDescent="0.35">
      <c r="B38" s="248" t="s">
        <v>21</v>
      </c>
      <c r="C38" s="33">
        <v>0.69394994923322784</v>
      </c>
      <c r="D38" s="33">
        <v>5.7587088044298623E-4</v>
      </c>
      <c r="E38" s="33">
        <v>0.23196911419323218</v>
      </c>
      <c r="F38" s="33">
        <v>5.9944606235419938E-2</v>
      </c>
      <c r="G38" s="33">
        <v>1.3657943732335884E-3</v>
      </c>
      <c r="H38" s="33">
        <v>6.475747999926092E-3</v>
      </c>
      <c r="I38" s="43">
        <v>5.7189170845174031E-3</v>
      </c>
      <c r="J38" s="309">
        <v>1</v>
      </c>
    </row>
    <row r="39" spans="2:10" ht="18" customHeight="1" x14ac:dyDescent="0.35">
      <c r="B39" s="249" t="s">
        <v>22</v>
      </c>
      <c r="C39" s="33">
        <v>7.3751823619270631E-3</v>
      </c>
      <c r="D39" s="33">
        <v>0</v>
      </c>
      <c r="E39" s="33">
        <v>5.8162394630458379E-2</v>
      </c>
      <c r="F39" s="33">
        <v>0.93149926767405156</v>
      </c>
      <c r="G39" s="33">
        <v>2.9723914771387328E-4</v>
      </c>
      <c r="H39" s="33">
        <v>7.130875624645728E-4</v>
      </c>
      <c r="I39" s="44">
        <v>1.9528286233845829E-3</v>
      </c>
      <c r="J39" s="309">
        <v>1</v>
      </c>
    </row>
    <row r="40" spans="2:10" ht="18" customHeight="1" thickBot="1" x14ac:dyDescent="0.4">
      <c r="B40" s="268" t="s">
        <v>23</v>
      </c>
      <c r="C40" s="42">
        <v>6.0237369438090396E-3</v>
      </c>
      <c r="D40" s="103">
        <v>0</v>
      </c>
      <c r="E40" s="103">
        <v>0.96158508380215946</v>
      </c>
      <c r="F40" s="103">
        <v>0</v>
      </c>
      <c r="G40" s="103">
        <v>6.5537362621684737E-3</v>
      </c>
      <c r="H40" s="103">
        <v>2.1057050144967514E-2</v>
      </c>
      <c r="I40" s="45">
        <v>4.7803928468954111E-3</v>
      </c>
      <c r="J40" s="310">
        <v>1</v>
      </c>
    </row>
    <row r="41" spans="2:10" ht="27" customHeight="1" thickTop="1" thickBot="1" x14ac:dyDescent="0.4">
      <c r="B41" s="323" t="s">
        <v>1</v>
      </c>
      <c r="C41" s="306">
        <v>0.63174013039906851</v>
      </c>
      <c r="D41" s="306">
        <v>5.2371073938016694E-4</v>
      </c>
      <c r="E41" s="306">
        <v>0.23130140036192004</v>
      </c>
      <c r="F41" s="306">
        <v>0.12334310892291005</v>
      </c>
      <c r="G41" s="306">
        <v>1.3734082515753148E-3</v>
      </c>
      <c r="H41" s="306">
        <v>6.2932595274743904E-3</v>
      </c>
      <c r="I41" s="307">
        <v>5.4249817976716351E-3</v>
      </c>
      <c r="J41" s="308">
        <v>1</v>
      </c>
    </row>
  </sheetData>
  <phoneticPr fontId="2" type="noConversion"/>
  <hyperlinks>
    <hyperlink ref="L1" location="INDICE!A1" display="VOLVER AL ÍNDICE"/>
    <hyperlink ref="L1:M1" location="INDICE!A49:N49" display="VOLVER AL ÍNDICE"/>
  </hyperlinks>
  <printOptions horizontalCentered="1"/>
  <pageMargins left="0.19685039370078741" right="0.19685039370078741" top="0.59055118110236227" bottom="0.19685039370078741" header="0" footer="0"/>
  <pageSetup paperSize="9" scale="90" orientation="portrait" horizontalDpi="4294967293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rgb="FFFBD637"/>
  </sheetPr>
  <dimension ref="A1:L51"/>
  <sheetViews>
    <sheetView showGridLines="0" topLeftCell="B1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19.73046875" style="6" customWidth="1"/>
    <col min="3" max="3" width="11.73046875" style="6" customWidth="1"/>
    <col min="4" max="4" width="13.86328125" style="6" customWidth="1"/>
    <col min="5" max="5" width="12" style="6" customWidth="1"/>
    <col min="6" max="6" width="13.73046875" style="6" customWidth="1"/>
    <col min="7" max="7" width="10.73046875" style="6" customWidth="1"/>
    <col min="8" max="8" width="11.73046875" style="6" customWidth="1"/>
    <col min="9" max="9" width="14.73046875" style="6" customWidth="1"/>
    <col min="10" max="10" width="6.59765625" style="10" customWidth="1"/>
    <col min="11" max="16384" width="9.1328125" style="6"/>
  </cols>
  <sheetData>
    <row r="1" spans="1:12" ht="18.399999999999999" thickTop="1" thickBot="1" x14ac:dyDescent="0.45">
      <c r="A1" s="7"/>
      <c r="B1" s="2" t="s">
        <v>37</v>
      </c>
      <c r="I1" s="112"/>
      <c r="J1" s="112"/>
      <c r="K1" s="502" t="s">
        <v>180</v>
      </c>
      <c r="L1" s="503"/>
    </row>
    <row r="2" spans="1:12" ht="12" customHeight="1" thickTop="1" x14ac:dyDescent="0.35">
      <c r="A2" s="7"/>
      <c r="B2" s="2"/>
    </row>
    <row r="3" spans="1:12" ht="17.649999999999999" x14ac:dyDescent="0.35">
      <c r="A3" s="7"/>
      <c r="B3" s="2" t="s">
        <v>230</v>
      </c>
    </row>
    <row r="4" spans="1:12" ht="6" customHeight="1" x14ac:dyDescent="0.35">
      <c r="A4" s="7"/>
      <c r="B4" s="3"/>
    </row>
    <row r="5" spans="1:12" ht="15" customHeight="1" x14ac:dyDescent="0.35">
      <c r="A5" s="7"/>
      <c r="B5" s="4" t="s">
        <v>121</v>
      </c>
    </row>
    <row r="6" spans="1:12" ht="11.25" customHeight="1" thickBot="1" x14ac:dyDescent="0.4">
      <c r="A6" s="7"/>
      <c r="F6" s="22"/>
      <c r="G6" s="24"/>
      <c r="I6" s="21" t="s">
        <v>88</v>
      </c>
      <c r="J6" s="20"/>
    </row>
    <row r="7" spans="1:12" ht="66" customHeight="1" thickBot="1" x14ac:dyDescent="0.4">
      <c r="A7" s="7"/>
      <c r="B7" s="318" t="s">
        <v>8</v>
      </c>
      <c r="C7" s="319" t="s">
        <v>158</v>
      </c>
      <c r="D7" s="325" t="s">
        <v>159</v>
      </c>
      <c r="E7" s="325" t="s">
        <v>160</v>
      </c>
      <c r="F7" s="325" t="s">
        <v>161</v>
      </c>
      <c r="G7" s="325" t="s">
        <v>127</v>
      </c>
      <c r="H7" s="320" t="s">
        <v>162</v>
      </c>
      <c r="I7" s="322" t="s">
        <v>128</v>
      </c>
      <c r="J7" s="118"/>
    </row>
    <row r="8" spans="1:12" ht="18" customHeight="1" thickTop="1" x14ac:dyDescent="0.35">
      <c r="A8" s="7"/>
      <c r="B8" s="248" t="s">
        <v>433</v>
      </c>
      <c r="C8" s="34">
        <v>479498.89</v>
      </c>
      <c r="D8" s="34">
        <v>34834.400000000001</v>
      </c>
      <c r="E8" s="34">
        <v>109313.67</v>
      </c>
      <c r="F8" s="34">
        <v>194411.62</v>
      </c>
      <c r="G8" s="34">
        <v>35029.35</v>
      </c>
      <c r="H8" s="39">
        <v>278209.02999999991</v>
      </c>
      <c r="I8" s="304">
        <v>1131296.96</v>
      </c>
      <c r="J8" s="132"/>
    </row>
    <row r="9" spans="1:12" ht="18" customHeight="1" x14ac:dyDescent="0.35">
      <c r="A9" s="7"/>
      <c r="B9" s="249" t="s">
        <v>416</v>
      </c>
      <c r="C9" s="34">
        <v>114160.38</v>
      </c>
      <c r="D9" s="34">
        <v>22945.85</v>
      </c>
      <c r="E9" s="34">
        <v>13376.34</v>
      </c>
      <c r="F9" s="34">
        <v>38710.19</v>
      </c>
      <c r="G9" s="34">
        <v>15811.74</v>
      </c>
      <c r="H9" s="40">
        <v>45548.97</v>
      </c>
      <c r="I9" s="304">
        <v>250553.47</v>
      </c>
      <c r="J9" s="132"/>
    </row>
    <row r="10" spans="1:12" ht="18" customHeight="1" x14ac:dyDescent="0.35">
      <c r="A10" s="7"/>
      <c r="B10" s="249" t="s">
        <v>417</v>
      </c>
      <c r="C10" s="34">
        <v>57090.71</v>
      </c>
      <c r="D10" s="34">
        <v>3030.41</v>
      </c>
      <c r="E10" s="34">
        <v>9706.1</v>
      </c>
      <c r="F10" s="34">
        <v>29116.25</v>
      </c>
      <c r="G10" s="34">
        <v>9931.82</v>
      </c>
      <c r="H10" s="40">
        <v>27540.079999999987</v>
      </c>
      <c r="I10" s="304">
        <v>136415.37</v>
      </c>
      <c r="J10" s="132"/>
    </row>
    <row r="11" spans="1:12" ht="18" customHeight="1" x14ac:dyDescent="0.35">
      <c r="A11" s="7"/>
      <c r="B11" s="249" t="s">
        <v>418</v>
      </c>
      <c r="C11" s="34">
        <v>138866.28</v>
      </c>
      <c r="D11" s="34">
        <v>9412.7000000000007</v>
      </c>
      <c r="E11" s="34">
        <v>30652.37</v>
      </c>
      <c r="F11" s="34">
        <v>42404.1</v>
      </c>
      <c r="G11" s="34">
        <v>9945.27</v>
      </c>
      <c r="H11" s="40">
        <v>57029.300000000017</v>
      </c>
      <c r="I11" s="304">
        <v>288310.02</v>
      </c>
      <c r="J11" s="132"/>
    </row>
    <row r="12" spans="1:12" ht="18" customHeight="1" x14ac:dyDescent="0.35">
      <c r="A12" s="7"/>
      <c r="B12" s="249" t="s">
        <v>419</v>
      </c>
      <c r="C12" s="34">
        <v>179365.48</v>
      </c>
      <c r="D12" s="34">
        <v>6305.83</v>
      </c>
      <c r="E12" s="34">
        <v>13665.61</v>
      </c>
      <c r="F12" s="34">
        <v>38828.33</v>
      </c>
      <c r="G12" s="34">
        <v>7365.43</v>
      </c>
      <c r="H12" s="40">
        <v>65021.619999999995</v>
      </c>
      <c r="I12" s="304">
        <v>310552.3</v>
      </c>
      <c r="J12" s="132"/>
    </row>
    <row r="13" spans="1:12" ht="18" customHeight="1" x14ac:dyDescent="0.35">
      <c r="A13" s="7"/>
      <c r="B13" s="249" t="s">
        <v>420</v>
      </c>
      <c r="C13" s="34">
        <v>46957.83</v>
      </c>
      <c r="D13" s="34">
        <v>1736.34</v>
      </c>
      <c r="E13" s="34">
        <v>6820.25</v>
      </c>
      <c r="F13" s="34">
        <v>13908.97</v>
      </c>
      <c r="G13" s="34">
        <v>11096.47</v>
      </c>
      <c r="H13" s="40">
        <v>16805.630000000005</v>
      </c>
      <c r="I13" s="304">
        <v>97325.49</v>
      </c>
      <c r="J13" s="132"/>
    </row>
    <row r="14" spans="1:12" ht="18" customHeight="1" x14ac:dyDescent="0.35">
      <c r="A14" s="7"/>
      <c r="B14" s="249" t="s">
        <v>421</v>
      </c>
      <c r="C14" s="34">
        <v>181965.8</v>
      </c>
      <c r="D14" s="34">
        <v>17364.22</v>
      </c>
      <c r="E14" s="34">
        <v>19870.189999999999</v>
      </c>
      <c r="F14" s="34">
        <v>69570.850000000006</v>
      </c>
      <c r="G14" s="34">
        <v>27063.26</v>
      </c>
      <c r="H14" s="40">
        <v>65395.580000000016</v>
      </c>
      <c r="I14" s="304">
        <v>381229.9</v>
      </c>
      <c r="J14" s="132"/>
    </row>
    <row r="15" spans="1:12" ht="18" customHeight="1" x14ac:dyDescent="0.35">
      <c r="A15" s="7"/>
      <c r="B15" s="249" t="s">
        <v>422</v>
      </c>
      <c r="C15" s="34">
        <v>187416.58</v>
      </c>
      <c r="D15" s="34">
        <v>30707.14</v>
      </c>
      <c r="E15" s="34">
        <v>14474.57</v>
      </c>
      <c r="F15" s="34">
        <v>51638.239999999998</v>
      </c>
      <c r="G15" s="34">
        <v>14838.58</v>
      </c>
      <c r="H15" s="40">
        <v>63000.69</v>
      </c>
      <c r="I15" s="304">
        <v>362075.8</v>
      </c>
      <c r="J15" s="132"/>
    </row>
    <row r="16" spans="1:12" ht="18" customHeight="1" x14ac:dyDescent="0.35">
      <c r="A16" s="7"/>
      <c r="B16" s="249" t="s">
        <v>423</v>
      </c>
      <c r="C16" s="34">
        <v>547331.9</v>
      </c>
      <c r="D16" s="34">
        <v>69767.899999999994</v>
      </c>
      <c r="E16" s="34">
        <v>94434.15</v>
      </c>
      <c r="F16" s="34">
        <v>309618.15000000002</v>
      </c>
      <c r="G16" s="34">
        <v>143455.5</v>
      </c>
      <c r="H16" s="40">
        <v>425511.22</v>
      </c>
      <c r="I16" s="304">
        <v>1590118.82</v>
      </c>
      <c r="J16" s="132"/>
    </row>
    <row r="17" spans="1:10" ht="18" customHeight="1" x14ac:dyDescent="0.35">
      <c r="A17" s="7"/>
      <c r="B17" s="249" t="s">
        <v>424</v>
      </c>
      <c r="C17" s="34">
        <v>55110.89</v>
      </c>
      <c r="D17" s="34">
        <v>25567.73</v>
      </c>
      <c r="E17" s="34">
        <v>4960.72</v>
      </c>
      <c r="F17" s="34">
        <v>22358.89</v>
      </c>
      <c r="G17" s="34">
        <v>10742.01</v>
      </c>
      <c r="H17" s="40">
        <v>34714.53</v>
      </c>
      <c r="I17" s="304">
        <v>153454.76999999999</v>
      </c>
      <c r="J17" s="132"/>
    </row>
    <row r="18" spans="1:10" ht="18" customHeight="1" x14ac:dyDescent="0.35">
      <c r="A18" s="7"/>
      <c r="B18" s="249" t="s">
        <v>425</v>
      </c>
      <c r="C18" s="34">
        <v>199448.98</v>
      </c>
      <c r="D18" s="34">
        <v>16112.1</v>
      </c>
      <c r="E18" s="34">
        <v>18938.18</v>
      </c>
      <c r="F18" s="34">
        <v>63012.98</v>
      </c>
      <c r="G18" s="34">
        <v>23156.92</v>
      </c>
      <c r="H18" s="40">
        <v>64802.19</v>
      </c>
      <c r="I18" s="304">
        <v>385471.35</v>
      </c>
      <c r="J18" s="132"/>
    </row>
    <row r="19" spans="1:10" ht="18" customHeight="1" x14ac:dyDescent="0.35">
      <c r="A19" s="7"/>
      <c r="B19" s="249" t="s">
        <v>426</v>
      </c>
      <c r="C19" s="34">
        <v>124584.73</v>
      </c>
      <c r="D19" s="34">
        <v>9562.48</v>
      </c>
      <c r="E19" s="34">
        <v>77494.69</v>
      </c>
      <c r="F19" s="34">
        <v>243046.46</v>
      </c>
      <c r="G19" s="34">
        <v>52769.8</v>
      </c>
      <c r="H19" s="40">
        <v>327329.00000000006</v>
      </c>
      <c r="I19" s="304">
        <v>834787.16</v>
      </c>
      <c r="J19" s="132"/>
    </row>
    <row r="20" spans="1:10" ht="18" customHeight="1" x14ac:dyDescent="0.35">
      <c r="A20" s="7"/>
      <c r="B20" s="249" t="s">
        <v>427</v>
      </c>
      <c r="C20" s="34">
        <v>101126.86</v>
      </c>
      <c r="D20" s="34">
        <v>2088.2199999999998</v>
      </c>
      <c r="E20" s="34">
        <v>8562.91</v>
      </c>
      <c r="F20" s="34">
        <v>36573.550000000003</v>
      </c>
      <c r="G20" s="34">
        <v>4718.51</v>
      </c>
      <c r="H20" s="40">
        <v>56331.099999999977</v>
      </c>
      <c r="I20" s="304">
        <v>209401.15</v>
      </c>
      <c r="J20" s="132"/>
    </row>
    <row r="21" spans="1:10" ht="18" customHeight="1" x14ac:dyDescent="0.35">
      <c r="A21" s="7"/>
      <c r="B21" s="249" t="s">
        <v>428</v>
      </c>
      <c r="C21" s="34">
        <v>11540.51</v>
      </c>
      <c r="D21" s="34">
        <v>11274.96</v>
      </c>
      <c r="E21" s="34">
        <v>5566.35</v>
      </c>
      <c r="F21" s="34">
        <v>28036.38</v>
      </c>
      <c r="G21" s="34">
        <v>20567.900000000001</v>
      </c>
      <c r="H21" s="40">
        <v>27445.61</v>
      </c>
      <c r="I21" s="304">
        <v>104431.71</v>
      </c>
      <c r="J21" s="132"/>
    </row>
    <row r="22" spans="1:10" ht="18" customHeight="1" x14ac:dyDescent="0.35">
      <c r="A22" s="7"/>
      <c r="B22" s="249" t="s">
        <v>429</v>
      </c>
      <c r="C22" s="34">
        <v>211625.28</v>
      </c>
      <c r="D22" s="34">
        <v>27111.85</v>
      </c>
      <c r="E22" s="34">
        <v>18547.990000000002</v>
      </c>
      <c r="F22" s="34">
        <v>65940.83</v>
      </c>
      <c r="G22" s="34">
        <v>25167.72</v>
      </c>
      <c r="H22" s="40">
        <v>75874.159999999974</v>
      </c>
      <c r="I22" s="304">
        <v>424267.83</v>
      </c>
      <c r="J22" s="132"/>
    </row>
    <row r="23" spans="1:10" ht="18" customHeight="1" x14ac:dyDescent="0.35">
      <c r="A23" s="7"/>
      <c r="B23" s="249" t="s">
        <v>430</v>
      </c>
      <c r="C23" s="34">
        <v>35750.75</v>
      </c>
      <c r="D23" s="34">
        <v>3258.84</v>
      </c>
      <c r="E23" s="34">
        <v>2158.65</v>
      </c>
      <c r="F23" s="34">
        <v>8222.6299999999992</v>
      </c>
      <c r="G23" s="34">
        <v>2032.32</v>
      </c>
      <c r="H23" s="40">
        <v>13104.720000000008</v>
      </c>
      <c r="I23" s="304">
        <v>64527.91</v>
      </c>
      <c r="J23" s="132"/>
    </row>
    <row r="24" spans="1:10" ht="18" customHeight="1" x14ac:dyDescent="0.35">
      <c r="A24" s="7"/>
      <c r="B24" s="249" t="s">
        <v>431</v>
      </c>
      <c r="C24" s="34">
        <v>241593.01</v>
      </c>
      <c r="D24" s="34">
        <v>19325.41</v>
      </c>
      <c r="E24" s="34">
        <v>48293.17</v>
      </c>
      <c r="F24" s="34">
        <v>132607.32999999999</v>
      </c>
      <c r="G24" s="34">
        <v>19767.48</v>
      </c>
      <c r="H24" s="40">
        <v>162512.52000000002</v>
      </c>
      <c r="I24" s="304">
        <v>624098.92000000004</v>
      </c>
      <c r="J24" s="132"/>
    </row>
    <row r="25" spans="1:10" ht="18" customHeight="1" x14ac:dyDescent="0.35">
      <c r="A25" s="7"/>
      <c r="B25" s="249" t="s">
        <v>432</v>
      </c>
      <c r="C25" s="34">
        <v>1945.32</v>
      </c>
      <c r="D25" s="34">
        <v>334.6</v>
      </c>
      <c r="E25" s="34">
        <v>884.85</v>
      </c>
      <c r="F25" s="34">
        <v>1116.1099999999999</v>
      </c>
      <c r="G25" s="34">
        <v>0</v>
      </c>
      <c r="H25" s="40">
        <v>2269.9300000000003</v>
      </c>
      <c r="I25" s="304">
        <v>6550.81</v>
      </c>
      <c r="J25" s="132"/>
    </row>
    <row r="26" spans="1:10" ht="18" customHeight="1" thickBot="1" x14ac:dyDescent="0.4">
      <c r="A26" s="7"/>
      <c r="B26" s="268" t="s">
        <v>400</v>
      </c>
      <c r="C26" s="36">
        <v>7421.97</v>
      </c>
      <c r="D26" s="37">
        <v>193.58</v>
      </c>
      <c r="E26" s="37">
        <v>1477.33</v>
      </c>
      <c r="F26" s="37">
        <v>1029.24</v>
      </c>
      <c r="G26" s="37">
        <v>187.73</v>
      </c>
      <c r="H26" s="41">
        <v>3284.4699999999993</v>
      </c>
      <c r="I26" s="305">
        <v>13594.32</v>
      </c>
      <c r="J26" s="132"/>
    </row>
    <row r="27" spans="1:10" ht="27" customHeight="1" thickTop="1" thickBot="1" x14ac:dyDescent="0.4">
      <c r="A27" s="7"/>
      <c r="B27" s="323" t="s">
        <v>1</v>
      </c>
      <c r="C27" s="252">
        <v>2922802.1499999994</v>
      </c>
      <c r="D27" s="252">
        <v>310934.56</v>
      </c>
      <c r="E27" s="252">
        <v>499198.08999999991</v>
      </c>
      <c r="F27" s="252">
        <v>1390151.1</v>
      </c>
      <c r="G27" s="252">
        <v>433647.81</v>
      </c>
      <c r="H27" s="253">
        <v>1811730.3499999999</v>
      </c>
      <c r="I27" s="303">
        <v>7368464.0599999996</v>
      </c>
      <c r="J27" s="133"/>
    </row>
    <row r="28" spans="1:10" ht="12" customHeight="1" x14ac:dyDescent="0.35">
      <c r="A28" s="7"/>
      <c r="B28" s="7"/>
      <c r="C28" s="17"/>
      <c r="D28" s="17"/>
      <c r="E28" s="17"/>
      <c r="F28" s="17"/>
      <c r="G28" s="17"/>
      <c r="H28" s="17"/>
      <c r="I28" s="17"/>
      <c r="J28" s="17"/>
    </row>
    <row r="29" spans="1:10" ht="15" customHeight="1" x14ac:dyDescent="0.4">
      <c r="A29" s="7"/>
      <c r="B29" s="5" t="s">
        <v>11</v>
      </c>
      <c r="C29" s="10"/>
      <c r="D29" s="10"/>
      <c r="E29" s="10"/>
      <c r="F29" s="10"/>
      <c r="G29" s="10"/>
      <c r="H29" s="10"/>
      <c r="I29" s="10"/>
    </row>
    <row r="30" spans="1:10" ht="11.25" customHeight="1" thickBot="1" x14ac:dyDescent="0.4">
      <c r="A30" s="7"/>
      <c r="B30" s="3"/>
      <c r="C30" s="3"/>
      <c r="D30" s="3"/>
      <c r="E30" s="3"/>
      <c r="F30" s="22"/>
      <c r="G30" s="24"/>
      <c r="H30" s="24"/>
      <c r="I30" s="20" t="s">
        <v>102</v>
      </c>
      <c r="J30" s="20"/>
    </row>
    <row r="31" spans="1:10" ht="66" customHeight="1" thickBot="1" x14ac:dyDescent="0.4">
      <c r="A31" s="7"/>
      <c r="B31" s="318" t="s">
        <v>8</v>
      </c>
      <c r="C31" s="319" t="s">
        <v>158</v>
      </c>
      <c r="D31" s="325" t="s">
        <v>159</v>
      </c>
      <c r="E31" s="325" t="s">
        <v>160</v>
      </c>
      <c r="F31" s="325" t="s">
        <v>161</v>
      </c>
      <c r="G31" s="325" t="s">
        <v>127</v>
      </c>
      <c r="H31" s="320" t="s">
        <v>162</v>
      </c>
      <c r="I31" s="322" t="s">
        <v>128</v>
      </c>
      <c r="J31" s="118"/>
    </row>
    <row r="32" spans="1:10" ht="18" customHeight="1" thickTop="1" x14ac:dyDescent="0.35">
      <c r="A32" s="7"/>
      <c r="B32" s="248" t="s">
        <v>433</v>
      </c>
      <c r="C32" s="33">
        <v>0.42384882745552505</v>
      </c>
      <c r="D32" s="33">
        <v>3.0791561571950128E-2</v>
      </c>
      <c r="E32" s="33">
        <v>9.662685737262125E-2</v>
      </c>
      <c r="F32" s="33">
        <v>0.17184844198644358</v>
      </c>
      <c r="G32" s="33">
        <v>3.0963885910203454E-2</v>
      </c>
      <c r="H32" s="43">
        <v>0.24592042570325648</v>
      </c>
      <c r="I32" s="309">
        <v>1</v>
      </c>
      <c r="J32" s="134"/>
    </row>
    <row r="33" spans="1:10" ht="18" customHeight="1" x14ac:dyDescent="0.35">
      <c r="A33" s="7"/>
      <c r="B33" s="249" t="s">
        <v>416</v>
      </c>
      <c r="C33" s="33">
        <v>0.45563280364865832</v>
      </c>
      <c r="D33" s="33">
        <v>9.1580651427417864E-2</v>
      </c>
      <c r="E33" s="33">
        <v>5.3387167218238885E-2</v>
      </c>
      <c r="F33" s="33">
        <v>0.15449871837735873</v>
      </c>
      <c r="G33" s="33">
        <v>6.3107248125519877E-2</v>
      </c>
      <c r="H33" s="44">
        <v>0.18179341120280634</v>
      </c>
      <c r="I33" s="309">
        <v>1</v>
      </c>
      <c r="J33" s="134"/>
    </row>
    <row r="34" spans="1:10" ht="18" customHeight="1" x14ac:dyDescent="0.35">
      <c r="A34" s="7"/>
      <c r="B34" s="249" t="s">
        <v>417</v>
      </c>
      <c r="C34" s="33">
        <v>0.41850643369585117</v>
      </c>
      <c r="D34" s="33">
        <v>2.221457889972369E-2</v>
      </c>
      <c r="E34" s="33">
        <v>7.1151073372450635E-2</v>
      </c>
      <c r="F34" s="33">
        <v>0.21343819248520163</v>
      </c>
      <c r="G34" s="33">
        <v>7.2805725630476978E-2</v>
      </c>
      <c r="H34" s="44">
        <v>0.20188399591629586</v>
      </c>
      <c r="I34" s="309">
        <v>1</v>
      </c>
      <c r="J34" s="134"/>
    </row>
    <row r="35" spans="1:10" ht="18" customHeight="1" x14ac:dyDescent="0.35">
      <c r="A35" s="7"/>
      <c r="B35" s="249" t="s">
        <v>418</v>
      </c>
      <c r="C35" s="33">
        <v>0.48165610061003078</v>
      </c>
      <c r="D35" s="33">
        <v>3.2647842069450102E-2</v>
      </c>
      <c r="E35" s="33">
        <v>0.10631739403299267</v>
      </c>
      <c r="F35" s="33">
        <v>0.14707813484942353</v>
      </c>
      <c r="G35" s="33">
        <v>3.4495055010575072E-2</v>
      </c>
      <c r="H35" s="44">
        <v>0.19780547342752783</v>
      </c>
      <c r="I35" s="309">
        <v>1</v>
      </c>
      <c r="J35" s="134"/>
    </row>
    <row r="36" spans="1:10" ht="18" customHeight="1" x14ac:dyDescent="0.35">
      <c r="A36" s="7"/>
      <c r="B36" s="249" t="s">
        <v>419</v>
      </c>
      <c r="C36" s="33">
        <v>0.57756931763184505</v>
      </c>
      <c r="D36" s="33">
        <v>2.0305211070727861E-2</v>
      </c>
      <c r="E36" s="33">
        <v>4.400421442700634E-2</v>
      </c>
      <c r="F36" s="33">
        <v>0.12502992249614639</v>
      </c>
      <c r="G36" s="33">
        <v>2.3717196749146602E-2</v>
      </c>
      <c r="H36" s="44">
        <v>0.20937413762512788</v>
      </c>
      <c r="I36" s="309">
        <v>1</v>
      </c>
      <c r="J36" s="134"/>
    </row>
    <row r="37" spans="1:10" ht="18" customHeight="1" x14ac:dyDescent="0.35">
      <c r="A37" s="7"/>
      <c r="B37" s="249" t="s">
        <v>420</v>
      </c>
      <c r="C37" s="33">
        <v>0.48248233838843246</v>
      </c>
      <c r="D37" s="33">
        <v>1.7840547219438604E-2</v>
      </c>
      <c r="E37" s="33">
        <v>7.0076708578605665E-2</v>
      </c>
      <c r="F37" s="33">
        <v>0.14291189286588743</v>
      </c>
      <c r="G37" s="33">
        <v>0.11401401626644776</v>
      </c>
      <c r="H37" s="44">
        <v>0.17267449668118809</v>
      </c>
      <c r="I37" s="309">
        <v>1</v>
      </c>
      <c r="J37" s="134"/>
    </row>
    <row r="38" spans="1:10" ht="18" customHeight="1" x14ac:dyDescent="0.35">
      <c r="A38" s="7"/>
      <c r="B38" s="249" t="s">
        <v>421</v>
      </c>
      <c r="C38" s="33">
        <v>0.47731250880374276</v>
      </c>
      <c r="D38" s="33">
        <v>4.5547896426801779E-2</v>
      </c>
      <c r="E38" s="33">
        <v>5.2121279049728256E-2</v>
      </c>
      <c r="F38" s="33">
        <v>0.18249053917334396</v>
      </c>
      <c r="G38" s="33">
        <v>7.0989342651245346E-2</v>
      </c>
      <c r="H38" s="44">
        <v>0.17153843389513784</v>
      </c>
      <c r="I38" s="309">
        <v>1</v>
      </c>
      <c r="J38" s="134"/>
    </row>
    <row r="39" spans="1:10" ht="18" customHeight="1" x14ac:dyDescent="0.35">
      <c r="A39" s="7"/>
      <c r="B39" s="249" t="s">
        <v>422</v>
      </c>
      <c r="C39" s="33">
        <v>0.51761697412530749</v>
      </c>
      <c r="D39" s="33">
        <v>8.4808595327276776E-2</v>
      </c>
      <c r="E39" s="33">
        <v>3.9976629203056377E-2</v>
      </c>
      <c r="F39" s="33">
        <v>0.1426172088827809</v>
      </c>
      <c r="G39" s="33">
        <v>4.0981971178410709E-2</v>
      </c>
      <c r="H39" s="44">
        <v>0.17399862128316779</v>
      </c>
      <c r="I39" s="309">
        <v>1</v>
      </c>
      <c r="J39" s="134"/>
    </row>
    <row r="40" spans="1:10" ht="18" customHeight="1" x14ac:dyDescent="0.35">
      <c r="A40" s="7"/>
      <c r="B40" s="249" t="s">
        <v>423</v>
      </c>
      <c r="C40" s="33">
        <v>0.34420817684555172</v>
      </c>
      <c r="D40" s="33">
        <v>4.3875903562980274E-2</v>
      </c>
      <c r="E40" s="33">
        <v>5.9388109122562295E-2</v>
      </c>
      <c r="F40" s="33">
        <v>0.19471384534647543</v>
      </c>
      <c r="G40" s="33">
        <v>9.0216843040698047E-2</v>
      </c>
      <c r="H40" s="44">
        <v>0.2675971220817322</v>
      </c>
      <c r="I40" s="309">
        <v>1</v>
      </c>
      <c r="J40" s="134"/>
    </row>
    <row r="41" spans="1:10" ht="18" customHeight="1" x14ac:dyDescent="0.35">
      <c r="A41" s="7"/>
      <c r="B41" s="249" t="s">
        <v>424</v>
      </c>
      <c r="C41" s="33">
        <v>0.35913442117178895</v>
      </c>
      <c r="D41" s="33">
        <v>0.16661411046394975</v>
      </c>
      <c r="E41" s="33">
        <v>3.2326919521628431E-2</v>
      </c>
      <c r="F41" s="33">
        <v>0.14570345385809774</v>
      </c>
      <c r="G41" s="33">
        <v>7.0001147569410851E-2</v>
      </c>
      <c r="H41" s="44">
        <v>0.22621994741512436</v>
      </c>
      <c r="I41" s="309">
        <v>1</v>
      </c>
      <c r="J41" s="134"/>
    </row>
    <row r="42" spans="1:10" ht="18" customHeight="1" x14ac:dyDescent="0.35">
      <c r="A42" s="7"/>
      <c r="B42" s="249" t="s">
        <v>425</v>
      </c>
      <c r="C42" s="33">
        <v>0.51741583388752499</v>
      </c>
      <c r="D42" s="33">
        <v>4.1798437160115796E-2</v>
      </c>
      <c r="E42" s="33">
        <v>4.9129928852040497E-2</v>
      </c>
      <c r="F42" s="33">
        <v>0.16346994400491763</v>
      </c>
      <c r="G42" s="33">
        <v>6.0074296053390222E-2</v>
      </c>
      <c r="H42" s="44">
        <v>0.16811156004201092</v>
      </c>
      <c r="I42" s="309">
        <v>1</v>
      </c>
      <c r="J42" s="134"/>
    </row>
    <row r="43" spans="1:10" ht="18" customHeight="1" x14ac:dyDescent="0.35">
      <c r="A43" s="7"/>
      <c r="B43" s="249" t="s">
        <v>426</v>
      </c>
      <c r="C43" s="33">
        <v>0.14924131080310338</v>
      </c>
      <c r="D43" s="33">
        <v>1.1454991713097263E-2</v>
      </c>
      <c r="E43" s="33">
        <v>9.2831674603140762E-2</v>
      </c>
      <c r="F43" s="33">
        <v>0.29114781784616811</v>
      </c>
      <c r="G43" s="33">
        <v>6.3213478271515341E-2</v>
      </c>
      <c r="H43" s="44">
        <v>0.3921107267629752</v>
      </c>
      <c r="I43" s="309">
        <v>1</v>
      </c>
      <c r="J43" s="134"/>
    </row>
    <row r="44" spans="1:10" ht="18" customHeight="1" x14ac:dyDescent="0.35">
      <c r="A44" s="7"/>
      <c r="B44" s="249" t="s">
        <v>427</v>
      </c>
      <c r="C44" s="33">
        <v>0.48293364195946392</v>
      </c>
      <c r="D44" s="33">
        <v>9.9723425587681814E-3</v>
      </c>
      <c r="E44" s="33">
        <v>4.0892373322687102E-2</v>
      </c>
      <c r="F44" s="33">
        <v>0.17465782781040126</v>
      </c>
      <c r="G44" s="33">
        <v>2.2533352849303839E-2</v>
      </c>
      <c r="H44" s="44">
        <v>0.26901046149937563</v>
      </c>
      <c r="I44" s="309">
        <v>1</v>
      </c>
      <c r="J44" s="134"/>
    </row>
    <row r="45" spans="1:10" ht="18" customHeight="1" x14ac:dyDescent="0.35">
      <c r="A45" s="7"/>
      <c r="B45" s="249" t="s">
        <v>428</v>
      </c>
      <c r="C45" s="33">
        <v>0.11050771839319685</v>
      </c>
      <c r="D45" s="33">
        <v>0.10796490835973095</v>
      </c>
      <c r="E45" s="33">
        <v>5.3301339219668051E-2</v>
      </c>
      <c r="F45" s="33">
        <v>0.26846615841108029</v>
      </c>
      <c r="G45" s="33">
        <v>0.19695071544840165</v>
      </c>
      <c r="H45" s="44">
        <v>0.26280916016792216</v>
      </c>
      <c r="I45" s="309">
        <v>1</v>
      </c>
      <c r="J45" s="134"/>
    </row>
    <row r="46" spans="1:10" ht="18" customHeight="1" x14ac:dyDescent="0.35">
      <c r="A46" s="7"/>
      <c r="B46" s="249" t="s">
        <v>429</v>
      </c>
      <c r="C46" s="33">
        <v>0.49880114643620277</v>
      </c>
      <c r="D46" s="33">
        <v>6.3902676759630808E-2</v>
      </c>
      <c r="E46" s="33">
        <v>4.3717644111739513E-2</v>
      </c>
      <c r="F46" s="33">
        <v>0.15542264894323946</v>
      </c>
      <c r="G46" s="33">
        <v>5.9320359028870985E-2</v>
      </c>
      <c r="H46" s="44">
        <v>0.17883552472031633</v>
      </c>
      <c r="I46" s="309">
        <v>1</v>
      </c>
      <c r="J46" s="134"/>
    </row>
    <row r="47" spans="1:10" ht="18" customHeight="1" x14ac:dyDescent="0.35">
      <c r="A47" s="7"/>
      <c r="B47" s="249" t="s">
        <v>430</v>
      </c>
      <c r="C47" s="33">
        <v>0.55403545535567478</v>
      </c>
      <c r="D47" s="33">
        <v>5.0502797936582793E-2</v>
      </c>
      <c r="E47" s="33">
        <v>3.3452966321084937E-2</v>
      </c>
      <c r="F47" s="33">
        <v>0.12742749610207427</v>
      </c>
      <c r="G47" s="33">
        <v>3.1495208817393899E-2</v>
      </c>
      <c r="H47" s="44">
        <v>0.20308607546718943</v>
      </c>
      <c r="I47" s="309">
        <v>1</v>
      </c>
      <c r="J47" s="134"/>
    </row>
    <row r="48" spans="1:10" ht="18" customHeight="1" x14ac:dyDescent="0.35">
      <c r="A48" s="7"/>
      <c r="B48" s="249" t="s">
        <v>431</v>
      </c>
      <c r="C48" s="33">
        <v>0.38710691888394871</v>
      </c>
      <c r="D48" s="33">
        <v>3.09652995393743E-2</v>
      </c>
      <c r="E48" s="33">
        <v>7.7380633826445319E-2</v>
      </c>
      <c r="F48" s="33">
        <v>0.21247806357363985</v>
      </c>
      <c r="G48" s="33">
        <v>3.1673632763216442E-2</v>
      </c>
      <c r="H48" s="44">
        <v>0.26039545141337533</v>
      </c>
      <c r="I48" s="309">
        <v>1</v>
      </c>
      <c r="J48" s="134"/>
    </row>
    <row r="49" spans="1:10" ht="18" customHeight="1" x14ac:dyDescent="0.35">
      <c r="A49" s="7"/>
      <c r="B49" s="249" t="s">
        <v>432</v>
      </c>
      <c r="C49" s="33">
        <v>0.29695869671078839</v>
      </c>
      <c r="D49" s="33">
        <v>5.1077652992530698E-2</v>
      </c>
      <c r="E49" s="33">
        <v>0.13507489913461082</v>
      </c>
      <c r="F49" s="33">
        <v>0.17037740371038082</v>
      </c>
      <c r="G49" s="33">
        <v>0</v>
      </c>
      <c r="H49" s="44">
        <v>0.34651134745168921</v>
      </c>
      <c r="I49" s="309">
        <v>1</v>
      </c>
      <c r="J49" s="134"/>
    </row>
    <row r="50" spans="1:10" ht="18" customHeight="1" thickBot="1" x14ac:dyDescent="0.4">
      <c r="A50" s="7"/>
      <c r="B50" s="268" t="s">
        <v>400</v>
      </c>
      <c r="C50" s="42">
        <v>0.54596110728598413</v>
      </c>
      <c r="D50" s="103">
        <v>1.4239770727774543E-2</v>
      </c>
      <c r="E50" s="103">
        <v>0.10867259267105674</v>
      </c>
      <c r="F50" s="103">
        <v>7.5711032254647537E-2</v>
      </c>
      <c r="G50" s="103">
        <v>1.3809443944235533E-2</v>
      </c>
      <c r="H50" s="45">
        <v>0.24160605311630148</v>
      </c>
      <c r="I50" s="310">
        <v>1</v>
      </c>
      <c r="J50" s="134"/>
    </row>
    <row r="51" spans="1:10" ht="27" customHeight="1" thickTop="1" thickBot="1" x14ac:dyDescent="0.4">
      <c r="A51" s="7"/>
      <c r="B51" s="323" t="s">
        <v>1</v>
      </c>
      <c r="C51" s="306">
        <v>0.39666369085879744</v>
      </c>
      <c r="D51" s="306">
        <v>4.2198015416526305E-2</v>
      </c>
      <c r="E51" s="306">
        <v>6.7747916789051954E-2</v>
      </c>
      <c r="F51" s="306">
        <v>0.18866226240370645</v>
      </c>
      <c r="G51" s="306">
        <v>5.8851859284226461E-2</v>
      </c>
      <c r="H51" s="307">
        <v>0.24587625524769133</v>
      </c>
      <c r="I51" s="308">
        <v>1</v>
      </c>
      <c r="J51" s="135"/>
    </row>
  </sheetData>
  <phoneticPr fontId="2" type="noConversion"/>
  <hyperlinks>
    <hyperlink ref="K1" location="INDICE!A1" display="VOLVER AL ÍNDICE"/>
    <hyperlink ref="K1:L1" location="INDICE!A49:N49" display="VOLVER AL ÍNDICE"/>
  </hyperlinks>
  <printOptions horizontalCentered="1"/>
  <pageMargins left="0.39370078740157483" right="0.39370078740157483" top="0.59055118110236227" bottom="0.39370078740157483" header="0" footer="0"/>
  <pageSetup paperSize="9" scale="85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tabColor rgb="FF66FFFF"/>
  </sheetPr>
  <dimension ref="A1:N53"/>
  <sheetViews>
    <sheetView showGridLines="0" zoomScaleNormal="100" workbookViewId="0"/>
  </sheetViews>
  <sheetFormatPr baseColWidth="10" defaultColWidth="9.1328125" defaultRowHeight="12.75" x14ac:dyDescent="0.35"/>
  <cols>
    <col min="1" max="1" width="1.73046875" style="438" customWidth="1"/>
    <col min="2" max="2" width="22.265625" style="438" customWidth="1"/>
    <col min="3" max="3" width="13.86328125" style="438" bestFit="1" customWidth="1"/>
    <col min="4" max="4" width="15" style="438" customWidth="1"/>
    <col min="5" max="5" width="15.1328125" style="438" customWidth="1"/>
    <col min="6" max="6" width="14" style="438" customWidth="1"/>
    <col min="7" max="7" width="14.265625" style="439" customWidth="1"/>
    <col min="8" max="8" width="13.1328125" style="438" customWidth="1"/>
    <col min="9" max="9" width="17.1328125" style="438" customWidth="1"/>
    <col min="10" max="10" width="20.3984375" style="438" customWidth="1"/>
    <col min="11" max="11" width="19.73046875" style="438" customWidth="1"/>
    <col min="12" max="12" width="22.73046875" style="438" customWidth="1"/>
    <col min="13" max="13" width="18.73046875" style="438" customWidth="1"/>
    <col min="14" max="16384" width="9.1328125" style="438"/>
  </cols>
  <sheetData>
    <row r="1" spans="1:14" ht="18.399999999999999" thickTop="1" thickBot="1" x14ac:dyDescent="0.4">
      <c r="A1" s="436"/>
      <c r="B1" s="437" t="s">
        <v>382</v>
      </c>
      <c r="H1" s="549" t="s">
        <v>180</v>
      </c>
      <c r="I1" s="550"/>
    </row>
    <row r="2" spans="1:14" ht="9.75" customHeight="1" thickTop="1" x14ac:dyDescent="0.35">
      <c r="A2" s="436"/>
      <c r="B2" s="437"/>
    </row>
    <row r="3" spans="1:14" ht="18" customHeight="1" x14ac:dyDescent="0.35">
      <c r="A3" s="436"/>
      <c r="B3" s="575" t="s">
        <v>383</v>
      </c>
      <c r="C3" s="507"/>
      <c r="D3" s="507"/>
      <c r="E3" s="507"/>
      <c r="F3" s="507"/>
      <c r="G3" s="507"/>
    </row>
    <row r="4" spans="1:14" ht="6" customHeight="1" x14ac:dyDescent="0.35">
      <c r="A4" s="436"/>
      <c r="B4" s="440"/>
    </row>
    <row r="5" spans="1:14" ht="15" customHeight="1" x14ac:dyDescent="0.4">
      <c r="A5" s="436"/>
      <c r="B5" s="441" t="s">
        <v>121</v>
      </c>
    </row>
    <row r="6" spans="1:14" ht="11.25" customHeight="1" thickBot="1" x14ac:dyDescent="0.4">
      <c r="A6" s="436"/>
      <c r="G6" s="464"/>
      <c r="L6" s="442"/>
      <c r="M6" s="442" t="s">
        <v>88</v>
      </c>
    </row>
    <row r="7" spans="1:14" ht="61.5" thickBot="1" x14ac:dyDescent="0.4">
      <c r="A7" s="436"/>
      <c r="B7" s="443" t="s">
        <v>2</v>
      </c>
      <c r="C7" s="471" t="s">
        <v>364</v>
      </c>
      <c r="D7" s="444" t="s">
        <v>365</v>
      </c>
      <c r="E7" s="445" t="s">
        <v>384</v>
      </c>
      <c r="F7" s="465" t="s">
        <v>387</v>
      </c>
      <c r="G7" s="472" t="s">
        <v>391</v>
      </c>
      <c r="H7" s="473" t="s">
        <v>388</v>
      </c>
      <c r="I7" s="446" t="s">
        <v>389</v>
      </c>
      <c r="J7" s="447" t="s">
        <v>390</v>
      </c>
      <c r="K7" s="473" t="s">
        <v>392</v>
      </c>
      <c r="L7" s="465" t="s">
        <v>393</v>
      </c>
      <c r="M7" s="447" t="s">
        <v>394</v>
      </c>
    </row>
    <row r="8" spans="1:14" ht="25.5" customHeight="1" thickTop="1" x14ac:dyDescent="0.35">
      <c r="A8" s="436"/>
      <c r="B8" s="448" t="s">
        <v>89</v>
      </c>
      <c r="C8" s="474">
        <v>20993111.499999996</v>
      </c>
      <c r="D8" s="449">
        <v>23595810.060000002</v>
      </c>
      <c r="E8" s="450">
        <v>10705263.58</v>
      </c>
      <c r="F8" s="466">
        <v>-334634.07000000007</v>
      </c>
      <c r="G8" s="463">
        <v>33549023.91</v>
      </c>
      <c r="H8" s="449">
        <v>12326487.800000001</v>
      </c>
      <c r="I8" s="466">
        <v>5918544.3399999999</v>
      </c>
      <c r="J8" s="463">
        <v>15303991.770000003</v>
      </c>
      <c r="K8" s="449">
        <v>1453117.48</v>
      </c>
      <c r="L8" s="466">
        <v>143324.89000000001</v>
      </c>
      <c r="M8" s="463">
        <v>13707549.389999999</v>
      </c>
      <c r="N8" s="467"/>
    </row>
    <row r="9" spans="1:14" ht="15.95" customHeight="1" x14ac:dyDescent="0.35">
      <c r="A9" s="436"/>
      <c r="B9" s="453" t="s">
        <v>90</v>
      </c>
      <c r="C9" s="474">
        <v>5260861.79</v>
      </c>
      <c r="D9" s="449">
        <v>2908528.22</v>
      </c>
      <c r="E9" s="451">
        <v>3255597.14</v>
      </c>
      <c r="F9" s="468">
        <v>-398455.98</v>
      </c>
      <c r="G9" s="463">
        <v>4515336.8899999987</v>
      </c>
      <c r="H9" s="449">
        <v>206949.27</v>
      </c>
      <c r="I9" s="468">
        <v>365124.36</v>
      </c>
      <c r="J9" s="463">
        <v>3943263.2599999993</v>
      </c>
      <c r="K9" s="449">
        <v>65840.73</v>
      </c>
      <c r="L9" s="468">
        <v>15069.93</v>
      </c>
      <c r="M9" s="463">
        <v>3862352.61</v>
      </c>
    </row>
    <row r="10" spans="1:14" ht="15.95" customHeight="1" x14ac:dyDescent="0.35">
      <c r="A10" s="436"/>
      <c r="B10" s="453" t="s">
        <v>91</v>
      </c>
      <c r="C10" s="474">
        <v>803086.94</v>
      </c>
      <c r="D10" s="449">
        <v>2442318.6800000002</v>
      </c>
      <c r="E10" s="451">
        <v>1060832.3799999999</v>
      </c>
      <c r="F10" s="468">
        <v>158052.54999999999</v>
      </c>
      <c r="G10" s="463">
        <v>2342625.79</v>
      </c>
      <c r="H10" s="449">
        <v>1872752.33</v>
      </c>
      <c r="I10" s="468">
        <v>45823.05</v>
      </c>
      <c r="J10" s="463">
        <v>424050.41</v>
      </c>
      <c r="K10" s="449">
        <v>1752.03</v>
      </c>
      <c r="L10" s="468">
        <v>934.72</v>
      </c>
      <c r="M10" s="463">
        <v>421363.66</v>
      </c>
    </row>
    <row r="11" spans="1:14" ht="15.95" customHeight="1" x14ac:dyDescent="0.35">
      <c r="A11" s="436"/>
      <c r="B11" s="453" t="s">
        <v>99</v>
      </c>
      <c r="C11" s="474">
        <v>349759.65</v>
      </c>
      <c r="D11" s="449">
        <v>181862.94</v>
      </c>
      <c r="E11" s="451">
        <v>179551.79</v>
      </c>
      <c r="F11" s="468">
        <v>-1726.1</v>
      </c>
      <c r="G11" s="463">
        <v>350344.70000000007</v>
      </c>
      <c r="H11" s="449">
        <v>49356.2</v>
      </c>
      <c r="I11" s="468">
        <v>121717.89</v>
      </c>
      <c r="J11" s="463">
        <v>179270.61000000004</v>
      </c>
      <c r="K11" s="449">
        <v>10580.55</v>
      </c>
      <c r="L11" s="468">
        <v>429.42</v>
      </c>
      <c r="M11" s="463">
        <v>168260.63</v>
      </c>
    </row>
    <row r="12" spans="1:14" ht="15.95" customHeight="1" thickBot="1" x14ac:dyDescent="0.4">
      <c r="A12" s="436"/>
      <c r="B12" s="454" t="s">
        <v>100</v>
      </c>
      <c r="C12" s="475">
        <v>1473363.66</v>
      </c>
      <c r="D12" s="455">
        <v>355936.99</v>
      </c>
      <c r="E12" s="456">
        <v>426821.03</v>
      </c>
      <c r="F12" s="469">
        <v>-54337.97</v>
      </c>
      <c r="G12" s="476">
        <v>1348141.65</v>
      </c>
      <c r="H12" s="455">
        <v>97004.38</v>
      </c>
      <c r="I12" s="469">
        <v>327410.32</v>
      </c>
      <c r="J12" s="476">
        <v>923726.95</v>
      </c>
      <c r="K12" s="455">
        <v>32268.84</v>
      </c>
      <c r="L12" s="469">
        <v>804.06</v>
      </c>
      <c r="M12" s="476">
        <v>890654.04999999993</v>
      </c>
    </row>
    <row r="13" spans="1:14" ht="24.95" customHeight="1" thickTop="1" thickBot="1" x14ac:dyDescent="0.4">
      <c r="A13" s="436"/>
      <c r="B13" s="458" t="s">
        <v>92</v>
      </c>
      <c r="C13" s="477">
        <v>28880183.539999995</v>
      </c>
      <c r="D13" s="459">
        <v>29484456.890000001</v>
      </c>
      <c r="E13" s="460">
        <v>15628065.92</v>
      </c>
      <c r="F13" s="470">
        <v>-631101.56999999995</v>
      </c>
      <c r="G13" s="478">
        <v>42105472.939999998</v>
      </c>
      <c r="H13" s="459">
        <v>14552549.98</v>
      </c>
      <c r="I13" s="470">
        <v>6778619.96</v>
      </c>
      <c r="J13" s="478">
        <v>20774303</v>
      </c>
      <c r="K13" s="459">
        <v>1563559.6300000001</v>
      </c>
      <c r="L13" s="470">
        <v>160563.02000000002</v>
      </c>
      <c r="M13" s="478">
        <v>19050180.34</v>
      </c>
    </row>
    <row r="14" spans="1:14" ht="16.5" customHeight="1" x14ac:dyDescent="0.35">
      <c r="A14" s="436"/>
      <c r="B14" s="437"/>
    </row>
    <row r="15" spans="1:14" ht="18" customHeight="1" x14ac:dyDescent="0.35">
      <c r="A15" s="436"/>
      <c r="B15" s="575" t="s">
        <v>385</v>
      </c>
      <c r="C15" s="507"/>
      <c r="D15" s="507"/>
      <c r="E15" s="507"/>
      <c r="F15" s="507"/>
      <c r="G15" s="507"/>
    </row>
    <row r="16" spans="1:14" ht="6" customHeight="1" x14ac:dyDescent="0.35">
      <c r="A16" s="436"/>
      <c r="B16" s="440"/>
    </row>
    <row r="17" spans="1:13" ht="15" customHeight="1" x14ac:dyDescent="0.4">
      <c r="A17" s="436"/>
      <c r="B17" s="441" t="s">
        <v>121</v>
      </c>
    </row>
    <row r="18" spans="1:13" ht="11.25" customHeight="1" thickBot="1" x14ac:dyDescent="0.4">
      <c r="A18" s="436"/>
      <c r="B18" s="440"/>
      <c r="C18" s="440"/>
      <c r="D18" s="440"/>
      <c r="G18" s="464"/>
      <c r="H18" s="442"/>
      <c r="I18" s="442"/>
      <c r="J18" s="464"/>
      <c r="L18" s="442"/>
      <c r="M18" s="442" t="s">
        <v>88</v>
      </c>
    </row>
    <row r="19" spans="1:13" ht="61.5" thickBot="1" x14ac:dyDescent="0.4">
      <c r="A19" s="436"/>
      <c r="B19" s="443" t="s">
        <v>0</v>
      </c>
      <c r="C19" s="471" t="s">
        <v>364</v>
      </c>
      <c r="D19" s="445" t="s">
        <v>365</v>
      </c>
      <c r="E19" s="465" t="s">
        <v>384</v>
      </c>
      <c r="F19" s="465" t="s">
        <v>387</v>
      </c>
      <c r="G19" s="472" t="s">
        <v>391</v>
      </c>
      <c r="H19" s="473" t="s">
        <v>388</v>
      </c>
      <c r="I19" s="446" t="s">
        <v>389</v>
      </c>
      <c r="J19" s="447" t="s">
        <v>390</v>
      </c>
      <c r="K19" s="473" t="s">
        <v>392</v>
      </c>
      <c r="L19" s="465" t="s">
        <v>393</v>
      </c>
      <c r="M19" s="447" t="s">
        <v>394</v>
      </c>
    </row>
    <row r="20" spans="1:13" ht="15.95" customHeight="1" thickTop="1" x14ac:dyDescent="0.35">
      <c r="A20" s="436"/>
      <c r="B20" s="462" t="s">
        <v>81</v>
      </c>
      <c r="C20" s="474">
        <v>1802143.75</v>
      </c>
      <c r="D20" s="451">
        <v>3118166.23</v>
      </c>
      <c r="E20" s="479">
        <v>1927876.22</v>
      </c>
      <c r="F20" s="466">
        <v>-85615.25</v>
      </c>
      <c r="G20" s="463">
        <v>2906818.5100000007</v>
      </c>
      <c r="H20" s="449">
        <v>1701107.91</v>
      </c>
      <c r="I20" s="466">
        <v>98861.45</v>
      </c>
      <c r="J20" s="463">
        <v>1106849.1500000008</v>
      </c>
      <c r="K20" s="449">
        <v>1106849.1599999999</v>
      </c>
      <c r="L20" s="466">
        <v>113768.42</v>
      </c>
      <c r="M20" s="463">
        <v>2218.9699999999998</v>
      </c>
    </row>
    <row r="21" spans="1:13" ht="15.95" customHeight="1" x14ac:dyDescent="0.35">
      <c r="A21" s="436"/>
      <c r="B21" s="453" t="s">
        <v>82</v>
      </c>
      <c r="C21" s="474">
        <v>572310.68000000005</v>
      </c>
      <c r="D21" s="451">
        <v>1628508.68</v>
      </c>
      <c r="E21" s="479">
        <v>806418.48</v>
      </c>
      <c r="F21" s="468">
        <v>-160396.71</v>
      </c>
      <c r="G21" s="463">
        <v>1234004.17</v>
      </c>
      <c r="H21" s="449">
        <v>638428.17000000004</v>
      </c>
      <c r="I21" s="468">
        <v>477141.01</v>
      </c>
      <c r="J21" s="463">
        <v>118434.98999999987</v>
      </c>
      <c r="K21" s="449">
        <v>118434.99</v>
      </c>
      <c r="L21" s="468">
        <v>36490.720000000001</v>
      </c>
      <c r="M21" s="463">
        <v>2979.08</v>
      </c>
    </row>
    <row r="22" spans="1:13" ht="15.95" customHeight="1" x14ac:dyDescent="0.35">
      <c r="A22" s="436"/>
      <c r="B22" s="453" t="s">
        <v>83</v>
      </c>
      <c r="C22" s="474">
        <v>3620143.59</v>
      </c>
      <c r="D22" s="451">
        <v>5201716.46</v>
      </c>
      <c r="E22" s="479">
        <v>2543147.34</v>
      </c>
      <c r="F22" s="468">
        <v>-81809.649999999994</v>
      </c>
      <c r="G22" s="463">
        <v>6196903.0600000005</v>
      </c>
      <c r="H22" s="449">
        <v>2913365.87</v>
      </c>
      <c r="I22" s="468">
        <v>1301673.22</v>
      </c>
      <c r="J22" s="463">
        <v>1981863.9700000004</v>
      </c>
      <c r="K22" s="449">
        <v>1981863.96</v>
      </c>
      <c r="L22" s="468">
        <v>595113.18999999994</v>
      </c>
      <c r="M22" s="463">
        <v>52900.97</v>
      </c>
    </row>
    <row r="23" spans="1:13" ht="15.95" customHeight="1" x14ac:dyDescent="0.35">
      <c r="A23" s="436"/>
      <c r="B23" s="453" t="s">
        <v>84</v>
      </c>
      <c r="C23" s="474">
        <v>3103548.02</v>
      </c>
      <c r="D23" s="451">
        <v>3354882.3</v>
      </c>
      <c r="E23" s="479">
        <v>1332294.73</v>
      </c>
      <c r="F23" s="468">
        <v>-54512.78</v>
      </c>
      <c r="G23" s="463">
        <v>5071622.8099999996</v>
      </c>
      <c r="H23" s="449">
        <v>1823377.53</v>
      </c>
      <c r="I23" s="468">
        <v>983696.21</v>
      </c>
      <c r="J23" s="463">
        <v>2264549.0699999994</v>
      </c>
      <c r="K23" s="449">
        <v>2264549.06</v>
      </c>
      <c r="L23" s="468">
        <v>214882.53</v>
      </c>
      <c r="M23" s="463">
        <v>20850.330000000002</v>
      </c>
    </row>
    <row r="24" spans="1:13" ht="15.95" customHeight="1" x14ac:dyDescent="0.35">
      <c r="A24" s="436"/>
      <c r="B24" s="453" t="s">
        <v>85</v>
      </c>
      <c r="C24" s="474">
        <v>3612525.86</v>
      </c>
      <c r="D24" s="451">
        <v>3897547.7</v>
      </c>
      <c r="E24" s="479">
        <v>1442962.1</v>
      </c>
      <c r="F24" s="468">
        <v>-46033.95</v>
      </c>
      <c r="G24" s="463">
        <v>6021077.5100000007</v>
      </c>
      <c r="H24" s="449">
        <v>2230809.31</v>
      </c>
      <c r="I24" s="468">
        <v>1627823.04</v>
      </c>
      <c r="J24" s="463">
        <v>2162445.1600000006</v>
      </c>
      <c r="K24" s="449">
        <v>2162445.16</v>
      </c>
      <c r="L24" s="468">
        <v>154197.51999999999</v>
      </c>
      <c r="M24" s="463">
        <v>29616.97</v>
      </c>
    </row>
    <row r="25" spans="1:13" ht="15.95" customHeight="1" x14ac:dyDescent="0.35">
      <c r="A25" s="436"/>
      <c r="B25" s="453" t="s">
        <v>86</v>
      </c>
      <c r="C25" s="474">
        <v>4117131.15</v>
      </c>
      <c r="D25" s="451">
        <v>3914935.96</v>
      </c>
      <c r="E25" s="479">
        <v>1520788.14</v>
      </c>
      <c r="F25" s="468">
        <v>1532.359999999986</v>
      </c>
      <c r="G25" s="463">
        <v>6512811.3300000001</v>
      </c>
      <c r="H25" s="449">
        <v>2043279.69</v>
      </c>
      <c r="I25" s="468">
        <v>840290.8</v>
      </c>
      <c r="J25" s="463">
        <v>3629240.8400000008</v>
      </c>
      <c r="K25" s="449">
        <v>3629240.85</v>
      </c>
      <c r="L25" s="468">
        <v>229489.04</v>
      </c>
      <c r="M25" s="463">
        <v>23416.45</v>
      </c>
    </row>
    <row r="26" spans="1:13" ht="15.95" customHeight="1" thickBot="1" x14ac:dyDescent="0.4">
      <c r="A26" s="436"/>
      <c r="B26" s="454" t="s">
        <v>87</v>
      </c>
      <c r="C26" s="475">
        <v>4165308.45</v>
      </c>
      <c r="D26" s="456">
        <v>2480052.73</v>
      </c>
      <c r="E26" s="480">
        <v>1131776.57</v>
      </c>
      <c r="F26" s="469">
        <v>92201.909999999989</v>
      </c>
      <c r="G26" s="476">
        <v>5605786.5199999996</v>
      </c>
      <c r="H26" s="455">
        <v>976119.32</v>
      </c>
      <c r="I26" s="469">
        <v>589058.61</v>
      </c>
      <c r="J26" s="476">
        <v>4040608.5899999994</v>
      </c>
      <c r="K26" s="455">
        <v>4040608.58</v>
      </c>
      <c r="L26" s="469">
        <v>109176.06</v>
      </c>
      <c r="M26" s="476">
        <v>11342.12</v>
      </c>
    </row>
    <row r="27" spans="1:13" ht="24.95" customHeight="1" thickTop="1" thickBot="1" x14ac:dyDescent="0.4">
      <c r="A27" s="436"/>
      <c r="B27" s="458" t="s">
        <v>1</v>
      </c>
      <c r="C27" s="477">
        <v>20993111.499999996</v>
      </c>
      <c r="D27" s="460">
        <v>23595810.060000002</v>
      </c>
      <c r="E27" s="481">
        <v>10705263.58</v>
      </c>
      <c r="F27" s="470">
        <v>-334634.07000000007</v>
      </c>
      <c r="G27" s="478">
        <v>33549023.91</v>
      </c>
      <c r="H27" s="459">
        <v>12326487.800000001</v>
      </c>
      <c r="I27" s="470">
        <v>5918544.3399999999</v>
      </c>
      <c r="J27" s="478">
        <v>15303991.770000003</v>
      </c>
      <c r="K27" s="459">
        <v>15303991.76</v>
      </c>
      <c r="L27" s="470">
        <v>1453117.48</v>
      </c>
      <c r="M27" s="478">
        <v>143324.89000000001</v>
      </c>
    </row>
    <row r="28" spans="1:13" ht="16.5" customHeight="1" x14ac:dyDescent="0.35"/>
    <row r="29" spans="1:13" ht="18" customHeight="1" x14ac:dyDescent="0.35">
      <c r="A29" s="436"/>
      <c r="B29" s="575" t="s">
        <v>386</v>
      </c>
      <c r="C29" s="507"/>
      <c r="D29" s="507"/>
      <c r="E29" s="507"/>
      <c r="F29" s="507"/>
      <c r="G29" s="507"/>
    </row>
    <row r="30" spans="1:13" ht="6" customHeight="1" x14ac:dyDescent="0.35">
      <c r="A30" s="436"/>
      <c r="B30" s="440"/>
    </row>
    <row r="31" spans="1:13" ht="15" customHeight="1" x14ac:dyDescent="0.4">
      <c r="A31" s="436"/>
      <c r="B31" s="441" t="s">
        <v>121</v>
      </c>
    </row>
    <row r="32" spans="1:13" ht="11.25" customHeight="1" thickBot="1" x14ac:dyDescent="0.4">
      <c r="H32" s="442"/>
      <c r="I32" s="442"/>
      <c r="J32" s="439"/>
      <c r="L32" s="442"/>
      <c r="M32" s="442" t="s">
        <v>88</v>
      </c>
    </row>
    <row r="33" spans="2:13" ht="61.5" thickBot="1" x14ac:dyDescent="0.4">
      <c r="B33" s="443" t="s">
        <v>7</v>
      </c>
      <c r="C33" s="471" t="s">
        <v>364</v>
      </c>
      <c r="D33" s="445" t="s">
        <v>365</v>
      </c>
      <c r="E33" s="465" t="s">
        <v>384</v>
      </c>
      <c r="F33" s="465" t="s">
        <v>387</v>
      </c>
      <c r="G33" s="472" t="s">
        <v>391</v>
      </c>
      <c r="H33" s="473" t="s">
        <v>388</v>
      </c>
      <c r="I33" s="446" t="s">
        <v>389</v>
      </c>
      <c r="J33" s="447" t="s">
        <v>390</v>
      </c>
      <c r="K33" s="473" t="s">
        <v>392</v>
      </c>
      <c r="L33" s="465" t="s">
        <v>393</v>
      </c>
      <c r="M33" s="447" t="s">
        <v>394</v>
      </c>
    </row>
    <row r="34" spans="2:13" ht="15.95" customHeight="1" thickTop="1" x14ac:dyDescent="0.35">
      <c r="B34" s="448" t="s">
        <v>433</v>
      </c>
      <c r="C34" s="474">
        <v>3327354.51</v>
      </c>
      <c r="D34" s="451">
        <v>6539289.5899999999</v>
      </c>
      <c r="E34" s="479">
        <v>2871230.48</v>
      </c>
      <c r="F34" s="466">
        <v>30187.770000000019</v>
      </c>
      <c r="G34" s="463">
        <v>7025601.3899999987</v>
      </c>
      <c r="H34" s="449">
        <v>3367805.8</v>
      </c>
      <c r="I34" s="466">
        <v>2474691.9900000002</v>
      </c>
      <c r="J34" s="463">
        <v>1183103.5999999987</v>
      </c>
      <c r="K34" s="449">
        <v>1183103.5999999987</v>
      </c>
      <c r="L34" s="466">
        <v>454230.12</v>
      </c>
      <c r="M34" s="463">
        <v>50113.38</v>
      </c>
    </row>
    <row r="35" spans="2:13" ht="15.95" customHeight="1" x14ac:dyDescent="0.35">
      <c r="B35" s="453" t="s">
        <v>416</v>
      </c>
      <c r="C35" s="474">
        <v>571483.09</v>
      </c>
      <c r="D35" s="451">
        <v>380132.67</v>
      </c>
      <c r="E35" s="479">
        <v>226206.47</v>
      </c>
      <c r="F35" s="468">
        <v>-18217.309999999998</v>
      </c>
      <c r="G35" s="463">
        <v>707191.98</v>
      </c>
      <c r="H35" s="449">
        <v>134864.28</v>
      </c>
      <c r="I35" s="468">
        <v>59985.02</v>
      </c>
      <c r="J35" s="463">
        <v>512342.67999999993</v>
      </c>
      <c r="K35" s="449">
        <v>512342.67999999993</v>
      </c>
      <c r="L35" s="468">
        <v>13782.8</v>
      </c>
      <c r="M35" s="463">
        <v>2406.75</v>
      </c>
    </row>
    <row r="36" spans="2:13" ht="15.95" customHeight="1" x14ac:dyDescent="0.35">
      <c r="B36" s="453" t="s">
        <v>417</v>
      </c>
      <c r="C36" s="474">
        <v>368934.39</v>
      </c>
      <c r="D36" s="451">
        <v>194106.94</v>
      </c>
      <c r="E36" s="479">
        <v>83846.789999999994</v>
      </c>
      <c r="F36" s="468">
        <v>-6325.0999999999995</v>
      </c>
      <c r="G36" s="463">
        <v>472869.44000000012</v>
      </c>
      <c r="H36" s="449">
        <v>98168.5</v>
      </c>
      <c r="I36" s="468">
        <v>51292.04</v>
      </c>
      <c r="J36" s="463">
        <v>323408.90000000014</v>
      </c>
      <c r="K36" s="449">
        <v>323408.90000000014</v>
      </c>
      <c r="L36" s="468">
        <v>20552.54</v>
      </c>
      <c r="M36" s="463">
        <v>4247.84</v>
      </c>
    </row>
    <row r="37" spans="2:13" ht="15.95" customHeight="1" x14ac:dyDescent="0.35">
      <c r="B37" s="453" t="s">
        <v>418</v>
      </c>
      <c r="C37" s="474">
        <v>752337.77</v>
      </c>
      <c r="D37" s="451">
        <v>620438.96</v>
      </c>
      <c r="E37" s="479">
        <v>195612.18</v>
      </c>
      <c r="F37" s="468">
        <v>-39212.47</v>
      </c>
      <c r="G37" s="463">
        <v>1137952.08</v>
      </c>
      <c r="H37" s="449">
        <v>250760.39</v>
      </c>
      <c r="I37" s="468">
        <v>110669.43</v>
      </c>
      <c r="J37" s="463">
        <v>776522.26</v>
      </c>
      <c r="K37" s="449">
        <v>776522.26</v>
      </c>
      <c r="L37" s="468">
        <v>30769.62</v>
      </c>
      <c r="M37" s="463">
        <v>2150.9899999999998</v>
      </c>
    </row>
    <row r="38" spans="2:13" ht="15.95" customHeight="1" x14ac:dyDescent="0.35">
      <c r="B38" s="453" t="s">
        <v>419</v>
      </c>
      <c r="C38" s="474">
        <v>2324613.86</v>
      </c>
      <c r="D38" s="451">
        <v>1561785.74</v>
      </c>
      <c r="E38" s="479">
        <v>394240.04</v>
      </c>
      <c r="F38" s="468">
        <v>-69188.12</v>
      </c>
      <c r="G38" s="463">
        <v>3422971.4399999995</v>
      </c>
      <c r="H38" s="449">
        <v>1107039.18</v>
      </c>
      <c r="I38" s="468">
        <v>389152.6</v>
      </c>
      <c r="J38" s="463">
        <v>1926779.6599999997</v>
      </c>
      <c r="K38" s="449">
        <v>1926779.6599999997</v>
      </c>
      <c r="L38" s="468">
        <v>140998.69</v>
      </c>
      <c r="M38" s="463">
        <v>6536.01</v>
      </c>
    </row>
    <row r="39" spans="2:13" ht="15.95" customHeight="1" x14ac:dyDescent="0.35">
      <c r="B39" s="453" t="s">
        <v>420</v>
      </c>
      <c r="C39" s="474">
        <v>359639.31</v>
      </c>
      <c r="D39" s="451">
        <v>242216.58</v>
      </c>
      <c r="E39" s="479">
        <v>107057.7</v>
      </c>
      <c r="F39" s="468">
        <v>-1513.0900000000001</v>
      </c>
      <c r="G39" s="463">
        <v>493285.1</v>
      </c>
      <c r="H39" s="449">
        <v>103482.79</v>
      </c>
      <c r="I39" s="468">
        <v>68597.8</v>
      </c>
      <c r="J39" s="463">
        <v>321204.51</v>
      </c>
      <c r="K39" s="449">
        <v>321204.51</v>
      </c>
      <c r="L39" s="468">
        <v>6045</v>
      </c>
      <c r="M39" s="463">
        <v>950.22</v>
      </c>
    </row>
    <row r="40" spans="2:13" ht="15.95" customHeight="1" x14ac:dyDescent="0.35">
      <c r="B40" s="453" t="s">
        <v>421</v>
      </c>
      <c r="C40" s="474">
        <v>1272012.74</v>
      </c>
      <c r="D40" s="451">
        <v>670838.39</v>
      </c>
      <c r="E40" s="479">
        <v>340137.8</v>
      </c>
      <c r="F40" s="468">
        <v>-35418.680000000008</v>
      </c>
      <c r="G40" s="463">
        <v>1567294.65</v>
      </c>
      <c r="H40" s="449">
        <v>319193.73</v>
      </c>
      <c r="I40" s="468">
        <v>116622.82</v>
      </c>
      <c r="J40" s="463">
        <v>1131478.0999999999</v>
      </c>
      <c r="K40" s="449">
        <v>1131478.0999999999</v>
      </c>
      <c r="L40" s="468">
        <v>18354.55</v>
      </c>
      <c r="M40" s="463">
        <v>1559.33</v>
      </c>
    </row>
    <row r="41" spans="2:13" ht="15.95" customHeight="1" x14ac:dyDescent="0.35">
      <c r="B41" s="453" t="s">
        <v>422</v>
      </c>
      <c r="C41" s="474">
        <v>692163.4</v>
      </c>
      <c r="D41" s="451">
        <v>943748.52</v>
      </c>
      <c r="E41" s="479">
        <v>343680.12</v>
      </c>
      <c r="F41" s="468">
        <v>-1111.9500000000044</v>
      </c>
      <c r="G41" s="463">
        <v>1291119.8499999999</v>
      </c>
      <c r="H41" s="449">
        <v>435600.73</v>
      </c>
      <c r="I41" s="468">
        <v>144522.23000000001</v>
      </c>
      <c r="J41" s="463">
        <v>710996.8899999999</v>
      </c>
      <c r="K41" s="449">
        <v>710996.8899999999</v>
      </c>
      <c r="L41" s="468">
        <v>26860.03</v>
      </c>
      <c r="M41" s="463">
        <v>3753.39</v>
      </c>
    </row>
    <row r="42" spans="2:13" ht="15.95" customHeight="1" x14ac:dyDescent="0.35">
      <c r="B42" s="453" t="s">
        <v>423</v>
      </c>
      <c r="C42" s="474">
        <v>3389979.22</v>
      </c>
      <c r="D42" s="451">
        <v>3346609.12</v>
      </c>
      <c r="E42" s="479">
        <v>2058307.41</v>
      </c>
      <c r="F42" s="468">
        <v>-43931.960000000006</v>
      </c>
      <c r="G42" s="463">
        <v>4634348.97</v>
      </c>
      <c r="H42" s="449">
        <v>1607571.01</v>
      </c>
      <c r="I42" s="468">
        <v>747938.85</v>
      </c>
      <c r="J42" s="463">
        <v>2278839.11</v>
      </c>
      <c r="K42" s="449">
        <v>2278839.11</v>
      </c>
      <c r="L42" s="468">
        <v>102067.66</v>
      </c>
      <c r="M42" s="463">
        <v>21181.73</v>
      </c>
    </row>
    <row r="43" spans="2:13" ht="15.95" customHeight="1" x14ac:dyDescent="0.35">
      <c r="B43" s="453" t="s">
        <v>424</v>
      </c>
      <c r="C43" s="474">
        <v>438171.08</v>
      </c>
      <c r="D43" s="451">
        <v>495124.78</v>
      </c>
      <c r="E43" s="479">
        <v>185215.24</v>
      </c>
      <c r="F43" s="468">
        <v>9927.239999999998</v>
      </c>
      <c r="G43" s="463">
        <v>758007.8600000001</v>
      </c>
      <c r="H43" s="449">
        <v>173516.79999999999</v>
      </c>
      <c r="I43" s="468">
        <v>131823.59</v>
      </c>
      <c r="J43" s="463">
        <v>452667.47000000009</v>
      </c>
      <c r="K43" s="449">
        <v>452667.47000000009</v>
      </c>
      <c r="L43" s="468">
        <v>11814.57</v>
      </c>
      <c r="M43" s="463">
        <v>1876</v>
      </c>
    </row>
    <row r="44" spans="2:13" ht="15.95" customHeight="1" x14ac:dyDescent="0.35">
      <c r="B44" s="453" t="s">
        <v>425</v>
      </c>
      <c r="C44" s="474">
        <v>1013008.76</v>
      </c>
      <c r="D44" s="451">
        <v>794746.04</v>
      </c>
      <c r="E44" s="479">
        <v>333044.08</v>
      </c>
      <c r="F44" s="468">
        <v>-21447.610000000004</v>
      </c>
      <c r="G44" s="463">
        <v>1453263.1099999999</v>
      </c>
      <c r="H44" s="449">
        <v>450350.74</v>
      </c>
      <c r="I44" s="468">
        <v>126334.65</v>
      </c>
      <c r="J44" s="463">
        <v>876577.71999999986</v>
      </c>
      <c r="K44" s="449">
        <v>876577.71999999986</v>
      </c>
      <c r="L44" s="468">
        <v>61602.09</v>
      </c>
      <c r="M44" s="463">
        <v>2586.83</v>
      </c>
    </row>
    <row r="45" spans="2:13" ht="15.95" customHeight="1" x14ac:dyDescent="0.35">
      <c r="B45" s="453" t="s">
        <v>426</v>
      </c>
      <c r="C45" s="474">
        <v>2640259.8199999998</v>
      </c>
      <c r="D45" s="451">
        <v>3835352.96</v>
      </c>
      <c r="E45" s="479">
        <v>2006458.27</v>
      </c>
      <c r="F45" s="468">
        <v>-70308.950000000012</v>
      </c>
      <c r="G45" s="463">
        <v>4398845.5599999996</v>
      </c>
      <c r="H45" s="449">
        <v>2248582.9300000002</v>
      </c>
      <c r="I45" s="468">
        <v>397405.83</v>
      </c>
      <c r="J45" s="463">
        <v>1752856.7999999993</v>
      </c>
      <c r="K45" s="449">
        <v>1752856.7999999993</v>
      </c>
      <c r="L45" s="468">
        <v>410923.77</v>
      </c>
      <c r="M45" s="463">
        <v>24820.68</v>
      </c>
    </row>
    <row r="46" spans="2:13" ht="15.95" customHeight="1" x14ac:dyDescent="0.35">
      <c r="B46" s="453" t="s">
        <v>427</v>
      </c>
      <c r="C46" s="474">
        <v>316094.84000000003</v>
      </c>
      <c r="D46" s="451">
        <v>829039.1</v>
      </c>
      <c r="E46" s="479">
        <v>224584.62</v>
      </c>
      <c r="F46" s="468">
        <v>-8511.0299999999988</v>
      </c>
      <c r="G46" s="463">
        <v>912038.28999999992</v>
      </c>
      <c r="H46" s="449">
        <v>509224.05</v>
      </c>
      <c r="I46" s="468">
        <v>268743.82</v>
      </c>
      <c r="J46" s="463">
        <v>134070.41999999993</v>
      </c>
      <c r="K46" s="449">
        <v>134070.41999999993</v>
      </c>
      <c r="L46" s="468">
        <v>24179.83</v>
      </c>
      <c r="M46" s="463">
        <v>4382.53</v>
      </c>
    </row>
    <row r="47" spans="2:13" ht="15.95" customHeight="1" x14ac:dyDescent="0.35">
      <c r="B47" s="453" t="s">
        <v>428</v>
      </c>
      <c r="C47" s="474">
        <v>339502.71</v>
      </c>
      <c r="D47" s="451">
        <v>199868.38</v>
      </c>
      <c r="E47" s="479">
        <v>133325.57999999999</v>
      </c>
      <c r="F47" s="468">
        <v>-476.55</v>
      </c>
      <c r="G47" s="463">
        <v>405568.96000000014</v>
      </c>
      <c r="H47" s="449">
        <v>90908.17</v>
      </c>
      <c r="I47" s="468">
        <v>68177.87</v>
      </c>
      <c r="J47" s="463">
        <v>246482.92000000016</v>
      </c>
      <c r="K47" s="449">
        <v>246482.92000000016</v>
      </c>
      <c r="L47" s="468">
        <v>55.38</v>
      </c>
      <c r="M47" s="463">
        <v>356.01</v>
      </c>
    </row>
    <row r="48" spans="2:13" ht="15.95" customHeight="1" x14ac:dyDescent="0.35">
      <c r="B48" s="453" t="s">
        <v>429</v>
      </c>
      <c r="C48" s="474">
        <v>1052284.98</v>
      </c>
      <c r="D48" s="451">
        <v>568005.88</v>
      </c>
      <c r="E48" s="479">
        <v>332810.11</v>
      </c>
      <c r="F48" s="468">
        <v>-16190.25</v>
      </c>
      <c r="G48" s="463">
        <v>1271290.5</v>
      </c>
      <c r="H48" s="449">
        <v>244460.07</v>
      </c>
      <c r="I48" s="468">
        <v>92294.79</v>
      </c>
      <c r="J48" s="463">
        <v>934535.6399999999</v>
      </c>
      <c r="K48" s="449">
        <v>934535.6399999999</v>
      </c>
      <c r="L48" s="468">
        <v>8227.98</v>
      </c>
      <c r="M48" s="463">
        <v>984.03</v>
      </c>
    </row>
    <row r="49" spans="2:13" ht="15.95" customHeight="1" x14ac:dyDescent="0.35">
      <c r="B49" s="453" t="s">
        <v>430</v>
      </c>
      <c r="C49" s="474">
        <v>138438.15</v>
      </c>
      <c r="D49" s="451">
        <v>111383.2</v>
      </c>
      <c r="E49" s="479">
        <v>41090.21</v>
      </c>
      <c r="F49" s="468">
        <v>-468.06999999999994</v>
      </c>
      <c r="G49" s="463">
        <v>208263.06999999998</v>
      </c>
      <c r="H49" s="449">
        <v>45216.52</v>
      </c>
      <c r="I49" s="468">
        <v>16214.54</v>
      </c>
      <c r="J49" s="463">
        <v>146832.00999999998</v>
      </c>
      <c r="K49" s="449">
        <v>146832.00999999998</v>
      </c>
      <c r="L49" s="468">
        <v>1285.8800000000001</v>
      </c>
      <c r="M49" s="463">
        <v>186.7</v>
      </c>
    </row>
    <row r="50" spans="2:13" ht="15.95" customHeight="1" x14ac:dyDescent="0.35">
      <c r="B50" s="453" t="s">
        <v>431</v>
      </c>
      <c r="C50" s="474">
        <v>1863543.58</v>
      </c>
      <c r="D50" s="451">
        <v>2059167.02</v>
      </c>
      <c r="E50" s="479">
        <v>735251.11</v>
      </c>
      <c r="F50" s="468">
        <v>-35980.94</v>
      </c>
      <c r="G50" s="463">
        <v>3151478.5500000003</v>
      </c>
      <c r="H50" s="449">
        <v>1082040.96</v>
      </c>
      <c r="I50" s="468">
        <v>542667.68000000005</v>
      </c>
      <c r="J50" s="463">
        <v>1526769.9100000001</v>
      </c>
      <c r="K50" s="449">
        <v>1526769.9100000001</v>
      </c>
      <c r="L50" s="468">
        <v>116642.84</v>
      </c>
      <c r="M50" s="463">
        <v>14490.03</v>
      </c>
    </row>
    <row r="51" spans="2:13" ht="15.95" customHeight="1" x14ac:dyDescent="0.35">
      <c r="B51" s="453" t="s">
        <v>432</v>
      </c>
      <c r="C51" s="474">
        <v>69285.87</v>
      </c>
      <c r="D51" s="451">
        <v>127242.37</v>
      </c>
      <c r="E51" s="479">
        <v>61220.34</v>
      </c>
      <c r="F51" s="468">
        <v>-5755.19</v>
      </c>
      <c r="G51" s="463">
        <v>129552.70999999999</v>
      </c>
      <c r="H51" s="449">
        <v>21688.49</v>
      </c>
      <c r="I51" s="468">
        <v>71213.440000000002</v>
      </c>
      <c r="J51" s="463">
        <v>36650.779999999984</v>
      </c>
      <c r="K51" s="449">
        <v>36650.779999999984</v>
      </c>
      <c r="L51" s="468">
        <v>1076.9000000000001</v>
      </c>
      <c r="M51" s="463">
        <v>0</v>
      </c>
    </row>
    <row r="52" spans="2:13" ht="15.95" customHeight="1" thickBot="1" x14ac:dyDescent="0.4">
      <c r="B52" s="454" t="s">
        <v>400</v>
      </c>
      <c r="C52" s="475">
        <v>64003.43</v>
      </c>
      <c r="D52" s="456">
        <v>76713.84</v>
      </c>
      <c r="E52" s="480">
        <v>31945.040000000001</v>
      </c>
      <c r="F52" s="469">
        <v>-691.8</v>
      </c>
      <c r="G52" s="476">
        <v>108080.42999999998</v>
      </c>
      <c r="H52" s="455">
        <v>36012.660000000003</v>
      </c>
      <c r="I52" s="469">
        <v>40195.360000000001</v>
      </c>
      <c r="J52" s="476">
        <v>31872.409999999974</v>
      </c>
      <c r="K52" s="455">
        <v>31872.409999999974</v>
      </c>
      <c r="L52" s="469">
        <v>3647.23</v>
      </c>
      <c r="M52" s="476">
        <v>742.44</v>
      </c>
    </row>
    <row r="53" spans="2:13" ht="24.95" customHeight="1" thickTop="1" thickBot="1" x14ac:dyDescent="0.4">
      <c r="B53" s="458" t="s">
        <v>1</v>
      </c>
      <c r="C53" s="477">
        <v>20993111.510000002</v>
      </c>
      <c r="D53" s="460">
        <v>23595810.080000002</v>
      </c>
      <c r="E53" s="481">
        <v>10705263.59</v>
      </c>
      <c r="F53" s="470">
        <v>-334634.06000000011</v>
      </c>
      <c r="G53" s="478">
        <v>33549023.939999998</v>
      </c>
      <c r="H53" s="459">
        <v>12326487.800000003</v>
      </c>
      <c r="I53" s="470">
        <v>5918544.3500000015</v>
      </c>
      <c r="J53" s="478">
        <v>15303991.789999997</v>
      </c>
      <c r="K53" s="459">
        <v>15303991.789999997</v>
      </c>
      <c r="L53" s="470">
        <v>1453117.4799999997</v>
      </c>
      <c r="M53" s="478">
        <v>143324.88999999998</v>
      </c>
    </row>
  </sheetData>
  <hyperlinks>
    <hyperlink ref="H1" location="INDICE!A1" display="VOLVER AL ÍNDICE"/>
    <hyperlink ref="H1:I1" location="INDICE!A118:N118" display="VOLVER AL ÍNDICE"/>
  </hyperlinks>
  <printOptions horizontalCentered="1"/>
  <pageMargins left="0.59055118110236227" right="0.19685039370078741" top="0.39370078740157483" bottom="0.19685039370078741" header="0" footer="0"/>
  <pageSetup paperSize="9" scale="90" orientation="portrait" verticalDpi="3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FBD637"/>
  </sheetPr>
  <dimension ref="A1:O27"/>
  <sheetViews>
    <sheetView showGridLines="0" topLeftCell="B1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1.73046875" style="6" customWidth="1"/>
    <col min="3" max="3" width="11.73046875" style="6" customWidth="1"/>
    <col min="4" max="4" width="13.3984375" style="6" customWidth="1"/>
    <col min="5" max="5" width="12.73046875" style="6" customWidth="1"/>
    <col min="6" max="6" width="13.1328125" style="6" customWidth="1"/>
    <col min="7" max="7" width="10.73046875" style="6" customWidth="1"/>
    <col min="8" max="8" width="11.73046875" style="6" customWidth="1"/>
    <col min="9" max="9" width="13.73046875" style="6" customWidth="1"/>
    <col min="10" max="10" width="6.86328125" style="10" customWidth="1"/>
    <col min="11" max="16384" width="9.1328125" style="6"/>
  </cols>
  <sheetData>
    <row r="1" spans="1:15" ht="18.399999999999999" thickTop="1" thickBot="1" x14ac:dyDescent="0.45">
      <c r="A1" s="7"/>
      <c r="B1" s="2" t="s">
        <v>37</v>
      </c>
      <c r="I1" s="112"/>
      <c r="J1" s="112"/>
      <c r="K1" s="502" t="s">
        <v>180</v>
      </c>
      <c r="L1" s="503"/>
    </row>
    <row r="2" spans="1:15" ht="12" customHeight="1" thickTop="1" x14ac:dyDescent="0.35">
      <c r="A2" s="7"/>
      <c r="B2" s="2"/>
    </row>
    <row r="3" spans="1:15" ht="17.649999999999999" x14ac:dyDescent="0.35">
      <c r="A3" s="7"/>
      <c r="B3" s="2" t="s">
        <v>231</v>
      </c>
    </row>
    <row r="4" spans="1:15" ht="6" customHeight="1" x14ac:dyDescent="0.35">
      <c r="A4" s="7"/>
      <c r="B4" s="3"/>
    </row>
    <row r="5" spans="1:15" ht="15" customHeight="1" x14ac:dyDescent="0.35">
      <c r="A5" s="7"/>
      <c r="B5" s="4" t="s">
        <v>121</v>
      </c>
    </row>
    <row r="6" spans="1:15" ht="11.25" customHeight="1" thickBot="1" x14ac:dyDescent="0.4">
      <c r="A6" s="7"/>
      <c r="F6" s="22"/>
      <c r="G6" s="24"/>
      <c r="I6" s="21" t="s">
        <v>88</v>
      </c>
      <c r="J6" s="20"/>
    </row>
    <row r="7" spans="1:15" ht="81" customHeight="1" thickBot="1" x14ac:dyDescent="0.4">
      <c r="A7" s="7"/>
      <c r="B7" s="244" t="s">
        <v>0</v>
      </c>
      <c r="C7" s="319" t="s">
        <v>158</v>
      </c>
      <c r="D7" s="325" t="s">
        <v>159</v>
      </c>
      <c r="E7" s="325" t="s">
        <v>160</v>
      </c>
      <c r="F7" s="325" t="s">
        <v>161</v>
      </c>
      <c r="G7" s="325" t="s">
        <v>127</v>
      </c>
      <c r="H7" s="320" t="s">
        <v>162</v>
      </c>
      <c r="I7" s="322" t="s">
        <v>128</v>
      </c>
      <c r="J7" s="118"/>
    </row>
    <row r="8" spans="1:15" ht="18" customHeight="1" thickTop="1" x14ac:dyDescent="0.35">
      <c r="A8" s="7"/>
      <c r="B8" s="248" t="s">
        <v>81</v>
      </c>
      <c r="C8" s="34">
        <v>108581</v>
      </c>
      <c r="D8" s="34">
        <v>763.64</v>
      </c>
      <c r="E8" s="34">
        <v>51395.23</v>
      </c>
      <c r="F8" s="34">
        <v>243233.77</v>
      </c>
      <c r="G8" s="34">
        <v>57718.06</v>
      </c>
      <c r="H8" s="39">
        <v>415506.96</v>
      </c>
      <c r="I8" s="304">
        <v>877198.66</v>
      </c>
      <c r="J8" s="132"/>
    </row>
    <row r="9" spans="1:15" ht="18" customHeight="1" x14ac:dyDescent="0.35">
      <c r="A9" s="7"/>
      <c r="B9" s="249" t="s">
        <v>82</v>
      </c>
      <c r="C9" s="34">
        <v>116671.43</v>
      </c>
      <c r="D9" s="34">
        <v>1746.59</v>
      </c>
      <c r="E9" s="34">
        <v>32429.360000000001</v>
      </c>
      <c r="F9" s="34">
        <v>79296.240000000005</v>
      </c>
      <c r="G9" s="34">
        <v>14365.1</v>
      </c>
      <c r="H9" s="40">
        <v>137814.36000000002</v>
      </c>
      <c r="I9" s="304">
        <v>382323.08</v>
      </c>
      <c r="J9" s="132"/>
    </row>
    <row r="10" spans="1:15" ht="18" customHeight="1" x14ac:dyDescent="0.35">
      <c r="A10" s="7"/>
      <c r="B10" s="249" t="s">
        <v>83</v>
      </c>
      <c r="C10" s="34">
        <v>538897.07999999996</v>
      </c>
      <c r="D10" s="34">
        <v>19568.73</v>
      </c>
      <c r="E10" s="34">
        <v>107704.9</v>
      </c>
      <c r="F10" s="34">
        <v>343320.17</v>
      </c>
      <c r="G10" s="34">
        <v>88857.95</v>
      </c>
      <c r="H10" s="40">
        <v>453197.33000000007</v>
      </c>
      <c r="I10" s="304">
        <v>1551546.16</v>
      </c>
      <c r="J10" s="132"/>
    </row>
    <row r="11" spans="1:15" ht="18" customHeight="1" x14ac:dyDescent="0.35">
      <c r="A11" s="7"/>
      <c r="B11" s="249" t="s">
        <v>84</v>
      </c>
      <c r="C11" s="34">
        <v>386906.22</v>
      </c>
      <c r="D11" s="34">
        <v>17967.939999999999</v>
      </c>
      <c r="E11" s="34">
        <v>92713.26</v>
      </c>
      <c r="F11" s="34">
        <v>169151.03</v>
      </c>
      <c r="G11" s="34">
        <v>57186.07</v>
      </c>
      <c r="H11" s="40">
        <v>222479.02000000014</v>
      </c>
      <c r="I11" s="304">
        <v>946403.54</v>
      </c>
      <c r="J11" s="132"/>
      <c r="O11" s="11"/>
    </row>
    <row r="12" spans="1:15" ht="18" customHeight="1" x14ac:dyDescent="0.35">
      <c r="A12" s="7"/>
      <c r="B12" s="249" t="s">
        <v>85</v>
      </c>
      <c r="C12" s="34">
        <v>604459.67000000004</v>
      </c>
      <c r="D12" s="34">
        <v>54756.45</v>
      </c>
      <c r="E12" s="34">
        <v>90698.61</v>
      </c>
      <c r="F12" s="34">
        <v>211238.51</v>
      </c>
      <c r="G12" s="34">
        <v>61620.72</v>
      </c>
      <c r="H12" s="40">
        <v>233963.51</v>
      </c>
      <c r="I12" s="304">
        <v>1256737.47</v>
      </c>
      <c r="J12" s="132"/>
      <c r="L12" s="11"/>
    </row>
    <row r="13" spans="1:15" ht="18" customHeight="1" x14ac:dyDescent="0.35">
      <c r="A13" s="7"/>
      <c r="B13" s="249" t="s">
        <v>86</v>
      </c>
      <c r="C13" s="34">
        <v>660868.5</v>
      </c>
      <c r="D13" s="34">
        <v>103243.62</v>
      </c>
      <c r="E13" s="34">
        <v>81141.09</v>
      </c>
      <c r="F13" s="34">
        <v>211950.48</v>
      </c>
      <c r="G13" s="34">
        <v>93548.38</v>
      </c>
      <c r="H13" s="40">
        <v>219851.64000000013</v>
      </c>
      <c r="I13" s="304">
        <v>1370603.71</v>
      </c>
      <c r="J13" s="132"/>
      <c r="L13" s="11"/>
    </row>
    <row r="14" spans="1:15" ht="18" customHeight="1" thickBot="1" x14ac:dyDescent="0.4">
      <c r="A14" s="7"/>
      <c r="B14" s="268" t="s">
        <v>87</v>
      </c>
      <c r="C14" s="36">
        <v>506418.26</v>
      </c>
      <c r="D14" s="37">
        <v>112887.58</v>
      </c>
      <c r="E14" s="37">
        <v>43115.63</v>
      </c>
      <c r="F14" s="37">
        <v>131960.91</v>
      </c>
      <c r="G14" s="37">
        <v>60351.55</v>
      </c>
      <c r="H14" s="41">
        <v>128917.52999999991</v>
      </c>
      <c r="I14" s="305">
        <v>983651.46</v>
      </c>
      <c r="J14" s="132"/>
    </row>
    <row r="15" spans="1:15" ht="27" customHeight="1" thickTop="1" thickBot="1" x14ac:dyDescent="0.4">
      <c r="A15" s="7"/>
      <c r="B15" s="251" t="s">
        <v>1</v>
      </c>
      <c r="C15" s="252">
        <v>2922802.16</v>
      </c>
      <c r="D15" s="252">
        <v>310934.55</v>
      </c>
      <c r="E15" s="252">
        <v>499198.07999999996</v>
      </c>
      <c r="F15" s="252">
        <v>1390151.1099999999</v>
      </c>
      <c r="G15" s="252">
        <v>433647.83</v>
      </c>
      <c r="H15" s="253">
        <v>1811730.3500000006</v>
      </c>
      <c r="I15" s="303">
        <v>7368464.0800000001</v>
      </c>
      <c r="J15" s="133"/>
    </row>
    <row r="16" spans="1:15" ht="12" customHeight="1" x14ac:dyDescent="0.35">
      <c r="A16" s="7"/>
      <c r="B16" s="7"/>
      <c r="C16" s="17"/>
      <c r="D16" s="17"/>
      <c r="E16" s="17"/>
      <c r="F16" s="17"/>
      <c r="G16" s="17"/>
      <c r="H16" s="17"/>
      <c r="I16" s="17"/>
      <c r="J16" s="17"/>
    </row>
    <row r="17" spans="1:10" ht="15" customHeight="1" x14ac:dyDescent="0.4">
      <c r="A17" s="7"/>
      <c r="B17" s="5" t="s">
        <v>10</v>
      </c>
      <c r="C17" s="10"/>
      <c r="D17" s="10"/>
      <c r="E17" s="10"/>
      <c r="F17" s="10"/>
      <c r="G17" s="10"/>
      <c r="H17" s="10"/>
      <c r="I17" s="10"/>
    </row>
    <row r="18" spans="1:10" ht="11.25" customHeight="1" thickBot="1" x14ac:dyDescent="0.4">
      <c r="A18" s="7"/>
      <c r="B18" s="3"/>
      <c r="C18" s="3"/>
      <c r="D18" s="3"/>
      <c r="E18" s="3"/>
      <c r="F18" s="22"/>
      <c r="G18" s="24"/>
      <c r="J18" s="20"/>
    </row>
    <row r="19" spans="1:10" ht="81" customHeight="1" thickBot="1" x14ac:dyDescent="0.4">
      <c r="A19" s="7"/>
      <c r="B19" s="244" t="s">
        <v>0</v>
      </c>
      <c r="C19" s="319" t="s">
        <v>158</v>
      </c>
      <c r="D19" s="325" t="s">
        <v>159</v>
      </c>
      <c r="E19" s="325" t="s">
        <v>160</v>
      </c>
      <c r="F19" s="325" t="s">
        <v>161</v>
      </c>
      <c r="G19" s="325" t="s">
        <v>127</v>
      </c>
      <c r="H19" s="320" t="s">
        <v>162</v>
      </c>
      <c r="I19" s="322" t="s">
        <v>128</v>
      </c>
      <c r="J19" s="118"/>
    </row>
    <row r="20" spans="1:10" ht="18" customHeight="1" thickTop="1" x14ac:dyDescent="0.35">
      <c r="A20" s="7"/>
      <c r="B20" s="248" t="s">
        <v>81</v>
      </c>
      <c r="C20" s="33">
        <v>0.12378153883636803</v>
      </c>
      <c r="D20" s="54">
        <v>8.7054396549123773E-4</v>
      </c>
      <c r="E20" s="54">
        <v>5.8590182980899679E-2</v>
      </c>
      <c r="F20" s="54">
        <v>0.2772847031024876</v>
      </c>
      <c r="G20" s="33">
        <v>6.5798162527972853E-2</v>
      </c>
      <c r="H20" s="43">
        <v>0.47367486858678054</v>
      </c>
      <c r="I20" s="309">
        <v>1</v>
      </c>
      <c r="J20" s="134"/>
    </row>
    <row r="21" spans="1:10" ht="18" customHeight="1" x14ac:dyDescent="0.35">
      <c r="A21" s="7"/>
      <c r="B21" s="249" t="s">
        <v>82</v>
      </c>
      <c r="C21" s="33">
        <v>0.30516449595457323</v>
      </c>
      <c r="D21" s="54">
        <v>4.5683613973815018E-3</v>
      </c>
      <c r="E21" s="54">
        <v>8.482187368860912E-2</v>
      </c>
      <c r="F21" s="54">
        <v>0.20740636427180908</v>
      </c>
      <c r="G21" s="33">
        <v>3.75731959472601E-2</v>
      </c>
      <c r="H21" s="44">
        <v>0.36046570874036693</v>
      </c>
      <c r="I21" s="309">
        <v>1</v>
      </c>
      <c r="J21" s="134"/>
    </row>
    <row r="22" spans="1:10" ht="18" customHeight="1" x14ac:dyDescent="0.35">
      <c r="A22" s="7"/>
      <c r="B22" s="249" t="s">
        <v>83</v>
      </c>
      <c r="C22" s="33">
        <v>0.34732906689672705</v>
      </c>
      <c r="D22" s="54">
        <v>1.2612405937055718E-2</v>
      </c>
      <c r="E22" s="54">
        <v>6.9417786448583652E-2</v>
      </c>
      <c r="F22" s="54">
        <v>0.22127615590889027</v>
      </c>
      <c r="G22" s="33">
        <v>5.7270580979685452E-2</v>
      </c>
      <c r="H22" s="44">
        <v>0.29209400382905792</v>
      </c>
      <c r="I22" s="309">
        <v>1</v>
      </c>
      <c r="J22" s="134"/>
    </row>
    <row r="23" spans="1:10" ht="18" customHeight="1" x14ac:dyDescent="0.35">
      <c r="A23" s="7"/>
      <c r="B23" s="249" t="s">
        <v>84</v>
      </c>
      <c r="C23" s="33">
        <v>0.40881738460107614</v>
      </c>
      <c r="D23" s="54">
        <v>1.8985495341659435E-2</v>
      </c>
      <c r="E23" s="54">
        <v>9.796377135275719E-2</v>
      </c>
      <c r="F23" s="54">
        <v>0.17873034371786056</v>
      </c>
      <c r="G23" s="33">
        <v>6.0424615486962353E-2</v>
      </c>
      <c r="H23" s="44">
        <v>0.23507838949968438</v>
      </c>
      <c r="I23" s="309">
        <v>1</v>
      </c>
      <c r="J23" s="134"/>
    </row>
    <row r="24" spans="1:10" ht="18" customHeight="1" x14ac:dyDescent="0.35">
      <c r="A24" s="7"/>
      <c r="B24" s="249" t="s">
        <v>85</v>
      </c>
      <c r="C24" s="33">
        <v>0.48097529072639178</v>
      </c>
      <c r="D24" s="54">
        <v>4.3570317036858937E-2</v>
      </c>
      <c r="E24" s="54">
        <v>7.216989400339914E-2</v>
      </c>
      <c r="F24" s="54">
        <v>0.16808483477460096</v>
      </c>
      <c r="G24" s="33">
        <v>4.9032293116875077E-2</v>
      </c>
      <c r="H24" s="44">
        <v>0.18616737034187419</v>
      </c>
      <c r="I24" s="309">
        <v>1</v>
      </c>
      <c r="J24" s="134"/>
    </row>
    <row r="25" spans="1:10" ht="18" customHeight="1" x14ac:dyDescent="0.35">
      <c r="A25" s="7"/>
      <c r="B25" s="249" t="s">
        <v>86</v>
      </c>
      <c r="C25" s="33">
        <v>0.48217328990011271</v>
      </c>
      <c r="D25" s="54">
        <v>7.5327112604999441E-2</v>
      </c>
      <c r="E25" s="54">
        <v>5.9200985235914765E-2</v>
      </c>
      <c r="F25" s="54">
        <v>0.15464023514134514</v>
      </c>
      <c r="G25" s="33">
        <v>6.8253412213512832E-2</v>
      </c>
      <c r="H25" s="44">
        <v>0.16040496490411524</v>
      </c>
      <c r="I25" s="309">
        <v>1</v>
      </c>
      <c r="J25" s="134"/>
    </row>
    <row r="26" spans="1:10" ht="18" customHeight="1" thickBot="1" x14ac:dyDescent="0.4">
      <c r="A26" s="7"/>
      <c r="B26" s="268" t="s">
        <v>87</v>
      </c>
      <c r="C26" s="42">
        <v>0.51483506159793635</v>
      </c>
      <c r="D26" s="56">
        <v>0.11476380058440619</v>
      </c>
      <c r="E26" s="56">
        <v>4.3832222848528071E-2</v>
      </c>
      <c r="F26" s="56">
        <v>0.1341541342296183</v>
      </c>
      <c r="G26" s="103">
        <v>6.1354608267444655E-2</v>
      </c>
      <c r="H26" s="45">
        <v>0.13106017247206639</v>
      </c>
      <c r="I26" s="310">
        <v>1</v>
      </c>
      <c r="J26" s="134"/>
    </row>
    <row r="27" spans="1:10" ht="27" customHeight="1" thickTop="1" thickBot="1" x14ac:dyDescent="0.4">
      <c r="A27" s="7"/>
      <c r="B27" s="251" t="s">
        <v>1</v>
      </c>
      <c r="C27" s="306">
        <v>0.39666369113928018</v>
      </c>
      <c r="D27" s="263">
        <v>4.2198013944854569E-2</v>
      </c>
      <c r="E27" s="263">
        <v>6.7747915248030893E-2</v>
      </c>
      <c r="F27" s="263">
        <v>0.18866226324876104</v>
      </c>
      <c r="G27" s="306">
        <v>5.88518618387565E-2</v>
      </c>
      <c r="H27" s="307">
        <v>0.24587625458031689</v>
      </c>
      <c r="I27" s="308">
        <v>1</v>
      </c>
      <c r="J27" s="135"/>
    </row>
  </sheetData>
  <phoneticPr fontId="2" type="noConversion"/>
  <hyperlinks>
    <hyperlink ref="K1" location="INDICE!A1" display="VOLVER AL ÍNDICE"/>
    <hyperlink ref="K1:L1" location="INDICE!A49:N49" display="VOLVER AL ÍNDICE"/>
  </hyperlinks>
  <printOptions horizontalCentered="1"/>
  <pageMargins left="0.39370078740157483" right="0.39370078740157483" top="0.78740157480314965" bottom="0.78740157480314965" header="0" footer="0"/>
  <pageSetup paperSize="9" scale="85" orientation="portrait" horizontalDpi="4294967293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>
    <tabColor rgb="FFFBD637"/>
  </sheetPr>
  <dimension ref="A1:M42"/>
  <sheetViews>
    <sheetView showGridLines="0" topLeftCell="B1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1.73046875" style="6" customWidth="1"/>
    <col min="3" max="3" width="10.3984375" style="6" customWidth="1"/>
    <col min="4" max="4" width="13.59765625" style="6" customWidth="1"/>
    <col min="5" max="5" width="12" style="6" customWidth="1"/>
    <col min="6" max="6" width="13" style="6" customWidth="1"/>
    <col min="7" max="7" width="10" style="6" customWidth="1"/>
    <col min="8" max="8" width="11.73046875" style="6" customWidth="1"/>
    <col min="9" max="9" width="14.73046875" style="6" customWidth="1"/>
    <col min="10" max="10" width="10" style="10" customWidth="1"/>
    <col min="11" max="16384" width="9.1328125" style="6"/>
  </cols>
  <sheetData>
    <row r="1" spans="1:13" ht="18.399999999999999" thickTop="1" thickBot="1" x14ac:dyDescent="0.45">
      <c r="A1" s="7"/>
      <c r="B1" s="2" t="s">
        <v>37</v>
      </c>
      <c r="I1" s="112"/>
      <c r="J1" s="112"/>
      <c r="K1" s="502" t="s">
        <v>180</v>
      </c>
      <c r="L1" s="503"/>
    </row>
    <row r="2" spans="1:13" ht="12" customHeight="1" thickTop="1" x14ac:dyDescent="0.35">
      <c r="A2" s="7"/>
      <c r="B2" s="2"/>
    </row>
    <row r="3" spans="1:13" ht="17.649999999999999" x14ac:dyDescent="0.35">
      <c r="A3" s="7"/>
      <c r="B3" s="2" t="s">
        <v>232</v>
      </c>
    </row>
    <row r="4" spans="1:13" ht="6" customHeight="1" x14ac:dyDescent="0.35">
      <c r="A4" s="7"/>
      <c r="B4" s="3"/>
    </row>
    <row r="5" spans="1:13" ht="15" customHeight="1" x14ac:dyDescent="0.35">
      <c r="A5" s="7"/>
      <c r="B5" s="4" t="s">
        <v>121</v>
      </c>
      <c r="M5" s="11"/>
    </row>
    <row r="6" spans="1:13" ht="11.25" customHeight="1" thickBot="1" x14ac:dyDescent="0.4">
      <c r="A6" s="7"/>
      <c r="F6" s="22"/>
      <c r="G6" s="24"/>
      <c r="I6" s="21" t="s">
        <v>88</v>
      </c>
      <c r="J6" s="20"/>
      <c r="M6" s="11"/>
    </row>
    <row r="7" spans="1:13" ht="72" customHeight="1" thickBot="1" x14ac:dyDescent="0.4">
      <c r="A7" s="7"/>
      <c r="B7" s="318" t="s">
        <v>2</v>
      </c>
      <c r="C7" s="319" t="s">
        <v>158</v>
      </c>
      <c r="D7" s="325" t="s">
        <v>159</v>
      </c>
      <c r="E7" s="325" t="s">
        <v>160</v>
      </c>
      <c r="F7" s="325" t="s">
        <v>161</v>
      </c>
      <c r="G7" s="325" t="s">
        <v>127</v>
      </c>
      <c r="H7" s="320" t="s">
        <v>162</v>
      </c>
      <c r="I7" s="322" t="s">
        <v>128</v>
      </c>
      <c r="J7" s="118"/>
    </row>
    <row r="8" spans="1:13" ht="18" customHeight="1" thickTop="1" x14ac:dyDescent="0.35">
      <c r="A8" s="7"/>
      <c r="B8" s="248" t="s">
        <v>89</v>
      </c>
      <c r="C8" s="34">
        <v>2922802.16</v>
      </c>
      <c r="D8" s="34">
        <v>310934.55</v>
      </c>
      <c r="E8" s="34">
        <v>499198.07999999996</v>
      </c>
      <c r="F8" s="34">
        <v>1390151.1099999999</v>
      </c>
      <c r="G8" s="34">
        <v>433647.83</v>
      </c>
      <c r="H8" s="39">
        <v>1811730.3500000006</v>
      </c>
      <c r="I8" s="304">
        <v>7368464.0800000001</v>
      </c>
      <c r="J8" s="132"/>
    </row>
    <row r="9" spans="1:13" ht="18" customHeight="1" x14ac:dyDescent="0.35">
      <c r="A9" s="7"/>
      <c r="B9" s="249" t="s">
        <v>90</v>
      </c>
      <c r="C9" s="34">
        <v>28638.07</v>
      </c>
      <c r="D9" s="34">
        <v>32546.83</v>
      </c>
      <c r="E9" s="34">
        <v>242750.47</v>
      </c>
      <c r="F9" s="34">
        <v>4976.3900000000003</v>
      </c>
      <c r="G9" s="34">
        <v>37202.75</v>
      </c>
      <c r="H9" s="40">
        <v>150727.99</v>
      </c>
      <c r="I9" s="304">
        <v>496842.5</v>
      </c>
      <c r="J9" s="132"/>
    </row>
    <row r="10" spans="1:13" ht="18" customHeight="1" x14ac:dyDescent="0.35">
      <c r="A10" s="7"/>
      <c r="B10" s="249" t="s">
        <v>91</v>
      </c>
      <c r="C10" s="34">
        <v>179.36</v>
      </c>
      <c r="D10" s="34">
        <v>0</v>
      </c>
      <c r="E10" s="34">
        <v>30977.37</v>
      </c>
      <c r="F10" s="34">
        <v>93.59</v>
      </c>
      <c r="G10" s="34">
        <v>111129.36</v>
      </c>
      <c r="H10" s="40">
        <v>128540.22000000003</v>
      </c>
      <c r="I10" s="304">
        <v>270919.90000000002</v>
      </c>
      <c r="J10" s="132"/>
    </row>
    <row r="11" spans="1:13" ht="18" customHeight="1" x14ac:dyDescent="0.35">
      <c r="A11" s="7"/>
      <c r="B11" s="249" t="s">
        <v>99</v>
      </c>
      <c r="C11" s="34">
        <v>5.94</v>
      </c>
      <c r="D11" s="34">
        <v>5976.02</v>
      </c>
      <c r="E11" s="34">
        <v>12172.9</v>
      </c>
      <c r="F11" s="34">
        <v>384.31</v>
      </c>
      <c r="G11" s="34">
        <v>6678.96</v>
      </c>
      <c r="H11" s="40">
        <v>9652.9299999999967</v>
      </c>
      <c r="I11" s="304">
        <v>34871.06</v>
      </c>
      <c r="J11" s="132"/>
      <c r="L11" s="11"/>
    </row>
    <row r="12" spans="1:13" ht="18" customHeight="1" thickBot="1" x14ac:dyDescent="0.4">
      <c r="A12" s="7"/>
      <c r="B12" s="268" t="s">
        <v>100</v>
      </c>
      <c r="C12" s="36">
        <v>66466.679999999993</v>
      </c>
      <c r="D12" s="37">
        <v>8521.6200000000008</v>
      </c>
      <c r="E12" s="37">
        <v>12153.58</v>
      </c>
      <c r="F12" s="37">
        <v>2421.81</v>
      </c>
      <c r="G12" s="37">
        <v>18305.419999999998</v>
      </c>
      <c r="H12" s="41">
        <v>63252.630000000005</v>
      </c>
      <c r="I12" s="305">
        <v>171121.74</v>
      </c>
      <c r="J12" s="132"/>
    </row>
    <row r="13" spans="1:13" ht="24" customHeight="1" thickTop="1" thickBot="1" x14ac:dyDescent="0.4">
      <c r="A13" s="7"/>
      <c r="B13" s="323" t="s">
        <v>92</v>
      </c>
      <c r="C13" s="252">
        <v>3018092.21</v>
      </c>
      <c r="D13" s="252">
        <v>357979.02</v>
      </c>
      <c r="E13" s="252">
        <v>797252.39999999991</v>
      </c>
      <c r="F13" s="252">
        <v>1398027.21</v>
      </c>
      <c r="G13" s="252">
        <v>606964.32000000007</v>
      </c>
      <c r="H13" s="253">
        <v>2163904.1200000006</v>
      </c>
      <c r="I13" s="303">
        <v>8342219.2800000003</v>
      </c>
      <c r="J13" s="133"/>
    </row>
    <row r="14" spans="1:13" ht="12" customHeight="1" x14ac:dyDescent="0.35">
      <c r="A14" s="7"/>
      <c r="B14" s="7"/>
      <c r="C14" s="17"/>
      <c r="D14" s="17"/>
      <c r="E14" s="17"/>
      <c r="F14" s="17"/>
      <c r="G14" s="17"/>
      <c r="H14" s="17"/>
      <c r="I14" s="17"/>
      <c r="J14" s="17"/>
    </row>
    <row r="15" spans="1:13" ht="15" customHeight="1" x14ac:dyDescent="0.4">
      <c r="A15" s="7"/>
      <c r="B15" s="5" t="s">
        <v>9</v>
      </c>
      <c r="C15" s="10"/>
      <c r="D15" s="10"/>
      <c r="E15" s="10"/>
      <c r="F15" s="10"/>
      <c r="G15" s="10"/>
      <c r="H15" s="10"/>
      <c r="I15" s="10"/>
    </row>
    <row r="16" spans="1:13" ht="11.25" customHeight="1" thickBot="1" x14ac:dyDescent="0.4">
      <c r="A16" s="7"/>
      <c r="B16" s="3"/>
      <c r="C16" s="3"/>
      <c r="D16" s="3"/>
      <c r="E16" s="3"/>
      <c r="F16" s="22"/>
      <c r="G16" s="24"/>
      <c r="I16" s="499" t="s">
        <v>102</v>
      </c>
      <c r="J16" s="20"/>
    </row>
    <row r="17" spans="1:10" ht="72" customHeight="1" thickBot="1" x14ac:dyDescent="0.4">
      <c r="A17" s="7"/>
      <c r="B17" s="318" t="s">
        <v>2</v>
      </c>
      <c r="C17" s="319" t="s">
        <v>158</v>
      </c>
      <c r="D17" s="325" t="s">
        <v>159</v>
      </c>
      <c r="E17" s="325" t="s">
        <v>160</v>
      </c>
      <c r="F17" s="325" t="s">
        <v>161</v>
      </c>
      <c r="G17" s="325" t="s">
        <v>127</v>
      </c>
      <c r="H17" s="320" t="s">
        <v>162</v>
      </c>
      <c r="I17" s="322" t="s">
        <v>128</v>
      </c>
      <c r="J17" s="118"/>
    </row>
    <row r="18" spans="1:10" ht="18" customHeight="1" thickTop="1" x14ac:dyDescent="0.35">
      <c r="A18" s="7"/>
      <c r="B18" s="248" t="s">
        <v>89</v>
      </c>
      <c r="C18" s="33">
        <v>0.39666369113928018</v>
      </c>
      <c r="D18" s="33">
        <v>4.2198013944854569E-2</v>
      </c>
      <c r="E18" s="33">
        <v>6.7747915248030893E-2</v>
      </c>
      <c r="F18" s="33">
        <v>0.18866226324876104</v>
      </c>
      <c r="G18" s="33">
        <v>5.88518618387565E-2</v>
      </c>
      <c r="H18" s="43">
        <v>0.24587625458031689</v>
      </c>
      <c r="I18" s="309">
        <v>1</v>
      </c>
      <c r="J18" s="134"/>
    </row>
    <row r="19" spans="1:10" ht="18" customHeight="1" x14ac:dyDescent="0.35">
      <c r="A19" s="7"/>
      <c r="B19" s="249" t="s">
        <v>90</v>
      </c>
      <c r="C19" s="33">
        <v>5.764013746811112E-2</v>
      </c>
      <c r="D19" s="33">
        <v>6.5507338844804947E-2</v>
      </c>
      <c r="E19" s="33">
        <v>0.48858636288159729</v>
      </c>
      <c r="F19" s="33">
        <v>1.0016031237263318E-2</v>
      </c>
      <c r="G19" s="33">
        <v>7.487835682333939E-2</v>
      </c>
      <c r="H19" s="44">
        <v>0.30337177274488392</v>
      </c>
      <c r="I19" s="309">
        <v>1</v>
      </c>
      <c r="J19" s="134"/>
    </row>
    <row r="20" spans="1:10" ht="18" customHeight="1" x14ac:dyDescent="0.35">
      <c r="A20" s="7"/>
      <c r="B20" s="249" t="s">
        <v>91</v>
      </c>
      <c r="C20" s="33">
        <v>6.6204069911438772E-4</v>
      </c>
      <c r="D20" s="33">
        <v>0</v>
      </c>
      <c r="E20" s="33">
        <v>0.11434143449779804</v>
      </c>
      <c r="F20" s="33">
        <v>3.4545265962374858E-4</v>
      </c>
      <c r="G20" s="33">
        <v>0.4101926805672082</v>
      </c>
      <c r="H20" s="44">
        <v>0.47445839157625563</v>
      </c>
      <c r="I20" s="309">
        <v>1</v>
      </c>
      <c r="J20" s="134"/>
    </row>
    <row r="21" spans="1:10" ht="18" customHeight="1" x14ac:dyDescent="0.35">
      <c r="A21" s="7"/>
      <c r="B21" s="249" t="s">
        <v>99</v>
      </c>
      <c r="C21" s="33">
        <v>1.7034182499757681E-4</v>
      </c>
      <c r="D21" s="33">
        <v>0.17137477323603012</v>
      </c>
      <c r="E21" s="33">
        <v>0.34908316523787919</v>
      </c>
      <c r="F21" s="33">
        <v>1.1020886660743896E-2</v>
      </c>
      <c r="G21" s="33">
        <v>0.19153303627707333</v>
      </c>
      <c r="H21" s="44">
        <v>0.27681779676327584</v>
      </c>
      <c r="I21" s="309">
        <v>1</v>
      </c>
      <c r="J21" s="134"/>
    </row>
    <row r="22" spans="1:10" ht="18" customHeight="1" thickBot="1" x14ac:dyDescent="0.4">
      <c r="A22" s="7"/>
      <c r="B22" s="268" t="s">
        <v>100</v>
      </c>
      <c r="C22" s="42">
        <v>0.38841750907862438</v>
      </c>
      <c r="D22" s="103">
        <v>4.9798581991978348E-2</v>
      </c>
      <c r="E22" s="103">
        <v>7.1023003856786407E-2</v>
      </c>
      <c r="F22" s="103">
        <v>1.4152555952271172E-2</v>
      </c>
      <c r="G22" s="103">
        <v>0.10697308243826879</v>
      </c>
      <c r="H22" s="45">
        <v>0.36963526668207097</v>
      </c>
      <c r="I22" s="310">
        <v>1</v>
      </c>
      <c r="J22" s="134"/>
    </row>
    <row r="23" spans="1:10" ht="24" customHeight="1" thickTop="1" thickBot="1" x14ac:dyDescent="0.4">
      <c r="A23" s="7"/>
      <c r="B23" s="323" t="s">
        <v>92</v>
      </c>
      <c r="C23" s="306">
        <v>0.36178528862645765</v>
      </c>
      <c r="D23" s="306">
        <v>4.2911725043986139E-2</v>
      </c>
      <c r="E23" s="306">
        <v>9.5568382134400082E-2</v>
      </c>
      <c r="F23" s="306">
        <v>0.16758456749652834</v>
      </c>
      <c r="G23" s="306">
        <v>7.2758135410700933E-2</v>
      </c>
      <c r="H23" s="307">
        <v>0.25939190128792688</v>
      </c>
      <c r="I23" s="308">
        <v>1</v>
      </c>
      <c r="J23" s="135"/>
    </row>
    <row r="24" spans="1:10" ht="24" customHeight="1" x14ac:dyDescent="0.35">
      <c r="A24" s="7"/>
      <c r="B24" s="10"/>
      <c r="C24" s="10"/>
      <c r="D24" s="10"/>
      <c r="E24" s="10"/>
      <c r="F24" s="10"/>
      <c r="G24" s="10"/>
      <c r="H24" s="10"/>
      <c r="I24" s="10"/>
    </row>
    <row r="25" spans="1:10" ht="18" customHeight="1" x14ac:dyDescent="0.35">
      <c r="A25" s="7"/>
      <c r="B25" s="2" t="s">
        <v>253</v>
      </c>
    </row>
    <row r="26" spans="1:10" ht="6" customHeight="1" x14ac:dyDescent="0.35">
      <c r="A26" s="7"/>
      <c r="B26" s="3"/>
    </row>
    <row r="27" spans="1:10" ht="15" customHeight="1" x14ac:dyDescent="0.35">
      <c r="A27" s="7"/>
      <c r="B27" s="4" t="s">
        <v>121</v>
      </c>
    </row>
    <row r="28" spans="1:10" ht="11.25" customHeight="1" thickBot="1" x14ac:dyDescent="0.4">
      <c r="A28" s="7"/>
      <c r="F28" s="22"/>
      <c r="G28" s="24"/>
      <c r="H28" s="24"/>
      <c r="I28" s="21" t="s">
        <v>88</v>
      </c>
      <c r="J28" s="20"/>
    </row>
    <row r="29" spans="1:10" ht="72" customHeight="1" thickBot="1" x14ac:dyDescent="0.4">
      <c r="A29" s="7"/>
      <c r="B29" s="318" t="s">
        <v>24</v>
      </c>
      <c r="C29" s="319" t="s">
        <v>158</v>
      </c>
      <c r="D29" s="325" t="s">
        <v>159</v>
      </c>
      <c r="E29" s="325" t="s">
        <v>160</v>
      </c>
      <c r="F29" s="325" t="s">
        <v>161</v>
      </c>
      <c r="G29" s="325" t="s">
        <v>127</v>
      </c>
      <c r="H29" s="320" t="s">
        <v>162</v>
      </c>
      <c r="I29" s="322" t="s">
        <v>128</v>
      </c>
      <c r="J29" s="118"/>
    </row>
    <row r="30" spans="1:10" ht="18" customHeight="1" thickTop="1" x14ac:dyDescent="0.35">
      <c r="A30" s="7"/>
      <c r="B30" s="248" t="s">
        <v>21</v>
      </c>
      <c r="C30" s="32">
        <v>2699636.3599999994</v>
      </c>
      <c r="D30" s="32">
        <v>272547.75</v>
      </c>
      <c r="E30" s="32">
        <v>475083.74999999988</v>
      </c>
      <c r="F30" s="32">
        <v>1296173.8900000001</v>
      </c>
      <c r="G30" s="32">
        <v>387912.19</v>
      </c>
      <c r="H30" s="39">
        <v>1708410.5799999998</v>
      </c>
      <c r="I30" s="311">
        <v>6839764.5199999996</v>
      </c>
      <c r="J30" s="132"/>
    </row>
    <row r="31" spans="1:10" ht="18" customHeight="1" x14ac:dyDescent="0.35">
      <c r="A31" s="7"/>
      <c r="B31" s="249" t="s">
        <v>22</v>
      </c>
      <c r="C31" s="32">
        <v>211625.28</v>
      </c>
      <c r="D31" s="32">
        <v>27111.85</v>
      </c>
      <c r="E31" s="32">
        <v>18547.990000000002</v>
      </c>
      <c r="F31" s="32">
        <v>65940.83</v>
      </c>
      <c r="G31" s="32">
        <v>25167.72</v>
      </c>
      <c r="H31" s="49">
        <v>75874.159999999974</v>
      </c>
      <c r="I31" s="311">
        <v>424267.83</v>
      </c>
      <c r="J31" s="132"/>
    </row>
    <row r="32" spans="1:10" ht="18" customHeight="1" thickBot="1" x14ac:dyDescent="0.4">
      <c r="A32" s="7"/>
      <c r="B32" s="268" t="s">
        <v>23</v>
      </c>
      <c r="C32" s="36">
        <v>11540.51</v>
      </c>
      <c r="D32" s="37">
        <v>11274.96</v>
      </c>
      <c r="E32" s="37">
        <v>5566.35</v>
      </c>
      <c r="F32" s="37">
        <v>28036.38</v>
      </c>
      <c r="G32" s="37">
        <v>20567.900000000001</v>
      </c>
      <c r="H32" s="41">
        <v>27445.61</v>
      </c>
      <c r="I32" s="305">
        <v>104431.71</v>
      </c>
      <c r="J32" s="132"/>
    </row>
    <row r="33" spans="1:10" ht="24" customHeight="1" thickTop="1" thickBot="1" x14ac:dyDescent="0.4">
      <c r="A33" s="7"/>
      <c r="B33" s="323" t="s">
        <v>1</v>
      </c>
      <c r="C33" s="252">
        <v>2922802.1499999994</v>
      </c>
      <c r="D33" s="252">
        <v>310934.56</v>
      </c>
      <c r="E33" s="252">
        <v>499198.08999999991</v>
      </c>
      <c r="F33" s="252">
        <v>1390151.1</v>
      </c>
      <c r="G33" s="252">
        <v>433647.81</v>
      </c>
      <c r="H33" s="253">
        <v>1811730.3499999999</v>
      </c>
      <c r="I33" s="303">
        <v>7368464.0599999996</v>
      </c>
      <c r="J33" s="133"/>
    </row>
    <row r="34" spans="1:10" ht="12" customHeight="1" x14ac:dyDescent="0.35">
      <c r="A34" s="7"/>
      <c r="B34" s="10"/>
      <c r="C34" s="10"/>
      <c r="D34" s="10"/>
      <c r="E34" s="10"/>
      <c r="F34" s="10"/>
      <c r="G34" s="10"/>
      <c r="H34" s="10"/>
      <c r="I34" s="10"/>
    </row>
    <row r="35" spans="1:10" ht="15" customHeight="1" x14ac:dyDescent="0.4">
      <c r="A35" s="7"/>
      <c r="B35" s="5" t="s">
        <v>38</v>
      </c>
    </row>
    <row r="36" spans="1:10" ht="11.25" customHeight="1" thickBot="1" x14ac:dyDescent="0.4">
      <c r="A36" s="7"/>
      <c r="B36" s="3"/>
      <c r="C36" s="3"/>
      <c r="D36" s="3"/>
      <c r="E36" s="3"/>
      <c r="F36" s="22"/>
      <c r="G36" s="24"/>
      <c r="H36" s="24"/>
      <c r="I36" s="499" t="s">
        <v>102</v>
      </c>
      <c r="J36" s="20"/>
    </row>
    <row r="37" spans="1:10" ht="72" customHeight="1" thickBot="1" x14ac:dyDescent="0.4">
      <c r="A37" s="7"/>
      <c r="B37" s="318" t="s">
        <v>24</v>
      </c>
      <c r="C37" s="319" t="s">
        <v>158</v>
      </c>
      <c r="D37" s="325" t="s">
        <v>159</v>
      </c>
      <c r="E37" s="325" t="s">
        <v>160</v>
      </c>
      <c r="F37" s="325" t="s">
        <v>161</v>
      </c>
      <c r="G37" s="325" t="s">
        <v>127</v>
      </c>
      <c r="H37" s="320" t="s">
        <v>162</v>
      </c>
      <c r="I37" s="322" t="s">
        <v>128</v>
      </c>
      <c r="J37" s="118"/>
    </row>
    <row r="38" spans="1:10" ht="18" customHeight="1" thickTop="1" x14ac:dyDescent="0.35">
      <c r="A38" s="7"/>
      <c r="B38" s="248" t="s">
        <v>21</v>
      </c>
      <c r="C38" s="31">
        <v>0.39469726656613019</v>
      </c>
      <c r="D38" s="31">
        <v>3.9847534107797032E-2</v>
      </c>
      <c r="E38" s="31">
        <v>6.9459079857328174E-2</v>
      </c>
      <c r="F38" s="31">
        <v>0.18950563081665861</v>
      </c>
      <c r="G38" s="31">
        <v>5.671426097575652E-2</v>
      </c>
      <c r="H38" s="43">
        <v>0.2497762276763294</v>
      </c>
      <c r="I38" s="312">
        <v>1</v>
      </c>
      <c r="J38" s="134"/>
    </row>
    <row r="39" spans="1:10" ht="18" customHeight="1" x14ac:dyDescent="0.35">
      <c r="A39" s="7"/>
      <c r="B39" s="249" t="s">
        <v>22</v>
      </c>
      <c r="C39" s="31">
        <v>0.49880114643620277</v>
      </c>
      <c r="D39" s="31">
        <v>6.3902676759630808E-2</v>
      </c>
      <c r="E39" s="31">
        <v>4.3717644111739513E-2</v>
      </c>
      <c r="F39" s="31">
        <v>0.15542264894323946</v>
      </c>
      <c r="G39" s="31">
        <v>5.9320359028870985E-2</v>
      </c>
      <c r="H39" s="52">
        <v>0.17883552472031633</v>
      </c>
      <c r="I39" s="312">
        <v>1</v>
      </c>
      <c r="J39" s="134"/>
    </row>
    <row r="40" spans="1:10" ht="18" customHeight="1" thickBot="1" x14ac:dyDescent="0.4">
      <c r="A40" s="7"/>
      <c r="B40" s="268" t="s">
        <v>23</v>
      </c>
      <c r="C40" s="42">
        <v>0.11050771839319685</v>
      </c>
      <c r="D40" s="103">
        <v>0.10796490835973095</v>
      </c>
      <c r="E40" s="103">
        <v>5.3301339219668051E-2</v>
      </c>
      <c r="F40" s="103">
        <v>0.26846615841108029</v>
      </c>
      <c r="G40" s="103">
        <v>0.19695071544840165</v>
      </c>
      <c r="H40" s="45">
        <v>0.26280916016792216</v>
      </c>
      <c r="I40" s="310">
        <v>1</v>
      </c>
      <c r="J40" s="134"/>
    </row>
    <row r="41" spans="1:10" ht="24" customHeight="1" thickTop="1" thickBot="1" x14ac:dyDescent="0.4">
      <c r="A41" s="7"/>
      <c r="B41" s="323" t="s">
        <v>1</v>
      </c>
      <c r="C41" s="306">
        <v>0.39666369085879744</v>
      </c>
      <c r="D41" s="306">
        <v>4.2198015416526305E-2</v>
      </c>
      <c r="E41" s="306">
        <v>6.7747916789051954E-2</v>
      </c>
      <c r="F41" s="306">
        <v>0.18866226240370645</v>
      </c>
      <c r="G41" s="306">
        <v>5.8851859284226461E-2</v>
      </c>
      <c r="H41" s="307">
        <v>0.24587625524769133</v>
      </c>
      <c r="I41" s="308">
        <v>1</v>
      </c>
      <c r="J41" s="135"/>
    </row>
    <row r="42" spans="1:10" ht="15" customHeight="1" x14ac:dyDescent="0.35"/>
  </sheetData>
  <phoneticPr fontId="2" type="noConversion"/>
  <hyperlinks>
    <hyperlink ref="K1" location="INDICE!A1" display="VOLVER AL ÍNDICE"/>
    <hyperlink ref="K1:L1" location="INDICE!A49:N49" display="VOLVER AL ÍNDICE"/>
  </hyperlinks>
  <printOptions horizontalCentered="1"/>
  <pageMargins left="0.39370078740157483" right="0.39370078740157483" top="0.59055118110236227" bottom="0.39370078740157483" header="0" footer="0"/>
  <pageSetup paperSize="9" scale="85" orientation="portrait" horizontalDpi="4294967293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rgb="FFFBD637"/>
  </sheetPr>
  <dimension ref="A1:K51"/>
  <sheetViews>
    <sheetView showGridLines="0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18.73046875" style="6" customWidth="1"/>
    <col min="3" max="7" width="12.73046875" style="6" customWidth="1"/>
    <col min="8" max="8" width="16.73046875" style="6" customWidth="1"/>
    <col min="9" max="9" width="8.1328125" style="10" customWidth="1"/>
    <col min="10" max="16384" width="9.1328125" style="6"/>
  </cols>
  <sheetData>
    <row r="1" spans="1:11" ht="18" customHeight="1" thickTop="1" thickBot="1" x14ac:dyDescent="0.4">
      <c r="A1" s="7"/>
      <c r="B1" s="2" t="s">
        <v>30</v>
      </c>
      <c r="C1" s="7"/>
      <c r="D1" s="7"/>
      <c r="E1" s="7"/>
      <c r="F1" s="7"/>
      <c r="G1" s="7"/>
      <c r="H1" s="7"/>
      <c r="I1" s="7"/>
      <c r="J1" s="502" t="s">
        <v>180</v>
      </c>
      <c r="K1" s="503"/>
    </row>
    <row r="2" spans="1:11" ht="12" customHeight="1" thickTop="1" x14ac:dyDescent="0.35">
      <c r="A2" s="7"/>
      <c r="B2" s="2"/>
      <c r="C2" s="7"/>
      <c r="D2" s="7"/>
      <c r="E2" s="7"/>
      <c r="F2" s="7"/>
      <c r="G2" s="7"/>
      <c r="H2" s="7"/>
      <c r="I2" s="7"/>
    </row>
    <row r="3" spans="1:11" ht="18" customHeight="1" x14ac:dyDescent="0.35">
      <c r="A3" s="7"/>
      <c r="B3" s="2" t="s">
        <v>233</v>
      </c>
      <c r="C3" s="7"/>
      <c r="D3" s="7"/>
      <c r="E3" s="7"/>
      <c r="F3" s="7"/>
      <c r="G3" s="7"/>
      <c r="H3" s="7"/>
      <c r="I3" s="7"/>
    </row>
    <row r="4" spans="1:11" ht="6" customHeight="1" x14ac:dyDescent="0.35">
      <c r="A4" s="7"/>
      <c r="B4" s="3"/>
      <c r="C4" s="7"/>
      <c r="D4" s="7"/>
      <c r="E4" s="7"/>
      <c r="F4" s="7"/>
      <c r="G4" s="7"/>
      <c r="H4" s="7"/>
      <c r="I4" s="7"/>
    </row>
    <row r="5" spans="1:11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  <c r="I5" s="7"/>
    </row>
    <row r="6" spans="1:11" ht="11.25" customHeight="1" thickBot="1" x14ac:dyDescent="0.4">
      <c r="A6" s="7"/>
      <c r="B6" s="4"/>
      <c r="C6" s="7"/>
      <c r="D6" s="7"/>
      <c r="E6" s="7"/>
      <c r="F6" s="7"/>
      <c r="H6" s="21" t="s">
        <v>88</v>
      </c>
      <c r="I6" s="20"/>
    </row>
    <row r="7" spans="1:11" ht="60" customHeight="1" thickBot="1" x14ac:dyDescent="0.4">
      <c r="A7" s="7"/>
      <c r="B7" s="318" t="s">
        <v>8</v>
      </c>
      <c r="C7" s="319" t="s">
        <v>155</v>
      </c>
      <c r="D7" s="325" t="s">
        <v>35</v>
      </c>
      <c r="E7" s="325" t="s">
        <v>34</v>
      </c>
      <c r="F7" s="325" t="s">
        <v>156</v>
      </c>
      <c r="G7" s="320" t="s">
        <v>36</v>
      </c>
      <c r="H7" s="322" t="s">
        <v>157</v>
      </c>
      <c r="I7" s="118"/>
    </row>
    <row r="8" spans="1:11" ht="18" customHeight="1" thickTop="1" x14ac:dyDescent="0.35">
      <c r="A8" s="7"/>
      <c r="B8" s="248" t="s">
        <v>433</v>
      </c>
      <c r="C8" s="59">
        <v>61078.59</v>
      </c>
      <c r="D8" s="59">
        <v>15813.13</v>
      </c>
      <c r="E8" s="59">
        <v>141323.31</v>
      </c>
      <c r="F8" s="59">
        <v>712.27999999999884</v>
      </c>
      <c r="G8" s="65">
        <v>47.080000000016298</v>
      </c>
      <c r="H8" s="258">
        <v>218974.39</v>
      </c>
      <c r="I8" s="125"/>
    </row>
    <row r="9" spans="1:11" ht="18" customHeight="1" x14ac:dyDescent="0.35">
      <c r="A9" s="7"/>
      <c r="B9" s="248" t="s">
        <v>416</v>
      </c>
      <c r="C9" s="59">
        <v>15974.68</v>
      </c>
      <c r="D9" s="59">
        <v>4401.07</v>
      </c>
      <c r="E9" s="59">
        <v>37038.19</v>
      </c>
      <c r="F9" s="59">
        <v>41.519999999996799</v>
      </c>
      <c r="G9" s="61">
        <v>4.3300000000017462</v>
      </c>
      <c r="H9" s="258">
        <v>57459.79</v>
      </c>
      <c r="I9" s="125"/>
    </row>
    <row r="10" spans="1:11" ht="18" customHeight="1" x14ac:dyDescent="0.35">
      <c r="A10" s="7"/>
      <c r="B10" s="248" t="s">
        <v>417</v>
      </c>
      <c r="C10" s="59">
        <v>11564.86</v>
      </c>
      <c r="D10" s="59">
        <v>2604.27</v>
      </c>
      <c r="E10" s="59">
        <v>18853.75</v>
      </c>
      <c r="F10" s="59">
        <v>0</v>
      </c>
      <c r="G10" s="61">
        <v>0</v>
      </c>
      <c r="H10" s="258">
        <v>33022.879999999997</v>
      </c>
      <c r="I10" s="125"/>
    </row>
    <row r="11" spans="1:11" ht="18" customHeight="1" x14ac:dyDescent="0.35">
      <c r="A11" s="7"/>
      <c r="B11" s="249" t="s">
        <v>418</v>
      </c>
      <c r="C11" s="59">
        <v>11817.48</v>
      </c>
      <c r="D11" s="59">
        <v>2273.1</v>
      </c>
      <c r="E11" s="59">
        <v>55698.22</v>
      </c>
      <c r="F11" s="59">
        <v>280.52999999999884</v>
      </c>
      <c r="G11" s="61">
        <v>0</v>
      </c>
      <c r="H11" s="258">
        <v>70069.33</v>
      </c>
      <c r="I11" s="125"/>
    </row>
    <row r="12" spans="1:11" ht="18" customHeight="1" x14ac:dyDescent="0.35">
      <c r="A12" s="7"/>
      <c r="B12" s="249" t="s">
        <v>419</v>
      </c>
      <c r="C12" s="59">
        <v>0</v>
      </c>
      <c r="D12" s="59">
        <v>218.49</v>
      </c>
      <c r="E12" s="59">
        <v>25709.53</v>
      </c>
      <c r="F12" s="59">
        <v>187138.86000000002</v>
      </c>
      <c r="G12" s="61">
        <v>5243.570000000007</v>
      </c>
      <c r="H12" s="258">
        <v>218310.45</v>
      </c>
      <c r="I12" s="125"/>
      <c r="K12" s="10"/>
    </row>
    <row r="13" spans="1:11" ht="18" customHeight="1" x14ac:dyDescent="0.35">
      <c r="A13" s="7"/>
      <c r="B13" s="249" t="s">
        <v>420</v>
      </c>
      <c r="C13" s="59">
        <v>3558.76</v>
      </c>
      <c r="D13" s="59">
        <v>899.36</v>
      </c>
      <c r="E13" s="59">
        <v>9501.09</v>
      </c>
      <c r="F13" s="59">
        <v>0</v>
      </c>
      <c r="G13" s="61">
        <v>0</v>
      </c>
      <c r="H13" s="258">
        <v>13959.21</v>
      </c>
      <c r="I13" s="125"/>
      <c r="K13" s="10"/>
    </row>
    <row r="14" spans="1:11" ht="18" customHeight="1" x14ac:dyDescent="0.35">
      <c r="A14" s="7"/>
      <c r="B14" s="249" t="s">
        <v>421</v>
      </c>
      <c r="C14" s="59">
        <v>20724.66</v>
      </c>
      <c r="D14" s="59">
        <v>7130.47</v>
      </c>
      <c r="E14" s="59">
        <v>43285.61</v>
      </c>
      <c r="F14" s="59">
        <v>618.63999999999942</v>
      </c>
      <c r="G14" s="61">
        <v>24.049999999988358</v>
      </c>
      <c r="H14" s="258">
        <v>71783.429999999993</v>
      </c>
      <c r="I14" s="125"/>
      <c r="K14" s="10"/>
    </row>
    <row r="15" spans="1:11" ht="18" customHeight="1" x14ac:dyDescent="0.35">
      <c r="A15" s="7"/>
      <c r="B15" s="249" t="s">
        <v>422</v>
      </c>
      <c r="C15" s="59">
        <v>9714.59</v>
      </c>
      <c r="D15" s="59">
        <v>3359.13</v>
      </c>
      <c r="E15" s="59">
        <v>54793.42</v>
      </c>
      <c r="F15" s="59">
        <v>991.77000000000407</v>
      </c>
      <c r="G15" s="61">
        <v>12.309999999997672</v>
      </c>
      <c r="H15" s="258">
        <v>68871.22</v>
      </c>
      <c r="I15" s="125"/>
      <c r="K15" s="10"/>
    </row>
    <row r="16" spans="1:11" ht="18" customHeight="1" x14ac:dyDescent="0.35">
      <c r="A16" s="7"/>
      <c r="B16" s="249" t="s">
        <v>423</v>
      </c>
      <c r="C16" s="59">
        <v>79207.509999999995</v>
      </c>
      <c r="D16" s="59">
        <v>17622.09</v>
      </c>
      <c r="E16" s="59">
        <v>159372.21</v>
      </c>
      <c r="F16" s="59">
        <v>397.86999999999534</v>
      </c>
      <c r="G16" s="61">
        <v>6.8699999999953434</v>
      </c>
      <c r="H16" s="258">
        <v>256606.55</v>
      </c>
      <c r="I16" s="125"/>
      <c r="K16" s="10"/>
    </row>
    <row r="17" spans="1:11" ht="18" customHeight="1" x14ac:dyDescent="0.35">
      <c r="A17" s="7"/>
      <c r="B17" s="249" t="s">
        <v>424</v>
      </c>
      <c r="C17" s="59">
        <v>4900.55</v>
      </c>
      <c r="D17" s="59">
        <v>1794.31</v>
      </c>
      <c r="E17" s="59">
        <v>25628.06</v>
      </c>
      <c r="F17" s="59">
        <v>674.06999999999971</v>
      </c>
      <c r="G17" s="61">
        <v>0</v>
      </c>
      <c r="H17" s="258">
        <v>32996.99</v>
      </c>
      <c r="I17" s="125"/>
      <c r="K17" s="10"/>
    </row>
    <row r="18" spans="1:11" ht="18" customHeight="1" x14ac:dyDescent="0.35">
      <c r="A18" s="7"/>
      <c r="B18" s="249" t="s">
        <v>425</v>
      </c>
      <c r="C18" s="59">
        <v>17025.86</v>
      </c>
      <c r="D18" s="59">
        <v>4669.7299999999996</v>
      </c>
      <c r="E18" s="59">
        <v>30565.69</v>
      </c>
      <c r="F18" s="59">
        <v>25.569999999999709</v>
      </c>
      <c r="G18" s="61">
        <v>0</v>
      </c>
      <c r="H18" s="258">
        <v>52286.85</v>
      </c>
      <c r="I18" s="125"/>
    </row>
    <row r="19" spans="1:11" ht="18" customHeight="1" x14ac:dyDescent="0.35">
      <c r="A19" s="7"/>
      <c r="B19" s="249" t="s">
        <v>426</v>
      </c>
      <c r="C19" s="59">
        <v>125853.05</v>
      </c>
      <c r="D19" s="59">
        <v>20409.34</v>
      </c>
      <c r="E19" s="59">
        <v>160570.84</v>
      </c>
      <c r="F19" s="59">
        <v>59.149999999994179</v>
      </c>
      <c r="G19" s="61">
        <v>257.4199999999837</v>
      </c>
      <c r="H19" s="258">
        <v>307149.8</v>
      </c>
      <c r="I19" s="125"/>
    </row>
    <row r="20" spans="1:11" ht="18" customHeight="1" x14ac:dyDescent="0.35">
      <c r="A20" s="7"/>
      <c r="B20" s="249" t="s">
        <v>427</v>
      </c>
      <c r="C20" s="59">
        <v>12856.26</v>
      </c>
      <c r="D20" s="59">
        <v>3074.86</v>
      </c>
      <c r="E20" s="59">
        <v>25388.17</v>
      </c>
      <c r="F20" s="59">
        <v>29.850000000002183</v>
      </c>
      <c r="G20" s="61">
        <v>1.0000000002037268E-2</v>
      </c>
      <c r="H20" s="258">
        <v>41349.15</v>
      </c>
      <c r="I20" s="125"/>
    </row>
    <row r="21" spans="1:11" ht="18" customHeight="1" x14ac:dyDescent="0.35">
      <c r="A21" s="7"/>
      <c r="B21" s="249" t="s">
        <v>428</v>
      </c>
      <c r="C21" s="59">
        <v>0</v>
      </c>
      <c r="D21" s="59">
        <v>0</v>
      </c>
      <c r="E21" s="59">
        <v>21934.13</v>
      </c>
      <c r="F21" s="59">
        <v>386.75</v>
      </c>
      <c r="G21" s="61">
        <v>0</v>
      </c>
      <c r="H21" s="258">
        <v>22320.880000000001</v>
      </c>
      <c r="I21" s="125"/>
    </row>
    <row r="22" spans="1:11" ht="18" customHeight="1" x14ac:dyDescent="0.35">
      <c r="A22" s="7"/>
      <c r="B22" s="249" t="s">
        <v>429</v>
      </c>
      <c r="C22" s="59">
        <v>0</v>
      </c>
      <c r="D22" s="59">
        <v>0</v>
      </c>
      <c r="E22" s="59">
        <v>47457.52</v>
      </c>
      <c r="F22" s="59">
        <v>10.450000000004366</v>
      </c>
      <c r="G22" s="61">
        <v>0</v>
      </c>
      <c r="H22" s="258">
        <v>47467.97</v>
      </c>
      <c r="I22" s="125"/>
    </row>
    <row r="23" spans="1:11" ht="18" customHeight="1" x14ac:dyDescent="0.35">
      <c r="A23" s="7"/>
      <c r="B23" s="249" t="s">
        <v>430</v>
      </c>
      <c r="C23" s="59">
        <v>3073.93</v>
      </c>
      <c r="D23" s="59">
        <v>939.24</v>
      </c>
      <c r="E23" s="59">
        <v>6479.13</v>
      </c>
      <c r="F23" s="59">
        <v>51.449999999999818</v>
      </c>
      <c r="G23" s="61">
        <v>-1.0000000000218279E-2</v>
      </c>
      <c r="H23" s="258">
        <v>10543.74</v>
      </c>
      <c r="I23" s="125"/>
    </row>
    <row r="24" spans="1:11" ht="18" customHeight="1" x14ac:dyDescent="0.35">
      <c r="A24" s="7"/>
      <c r="B24" s="249" t="s">
        <v>431</v>
      </c>
      <c r="C24" s="59">
        <v>34169.379999999997</v>
      </c>
      <c r="D24" s="59">
        <v>8108.76</v>
      </c>
      <c r="E24" s="59">
        <v>79305.070000000007</v>
      </c>
      <c r="F24" s="59">
        <v>50.559999999997672</v>
      </c>
      <c r="G24" s="61">
        <v>3.9999999993597157E-2</v>
      </c>
      <c r="H24" s="258">
        <v>121633.81</v>
      </c>
      <c r="I24" s="125"/>
    </row>
    <row r="25" spans="1:11" ht="18" customHeight="1" x14ac:dyDescent="0.35">
      <c r="A25" s="7"/>
      <c r="B25" s="249" t="s">
        <v>432</v>
      </c>
      <c r="C25" s="59">
        <v>0</v>
      </c>
      <c r="D25" s="59">
        <v>0</v>
      </c>
      <c r="E25" s="59">
        <v>747.85</v>
      </c>
      <c r="F25" s="59">
        <v>118591.01999999999</v>
      </c>
      <c r="G25" s="61">
        <v>0</v>
      </c>
      <c r="H25" s="258">
        <v>119338.87</v>
      </c>
      <c r="I25" s="125"/>
    </row>
    <row r="26" spans="1:11" ht="18" customHeight="1" thickBot="1" x14ac:dyDescent="0.4">
      <c r="A26" s="7"/>
      <c r="B26" s="268" t="s">
        <v>400</v>
      </c>
      <c r="C26" s="62">
        <v>0</v>
      </c>
      <c r="D26" s="64">
        <v>0</v>
      </c>
      <c r="E26" s="64">
        <v>0</v>
      </c>
      <c r="F26" s="64">
        <v>53912.01</v>
      </c>
      <c r="G26" s="63">
        <v>0</v>
      </c>
      <c r="H26" s="259">
        <v>53912.01</v>
      </c>
      <c r="I26" s="125"/>
    </row>
    <row r="27" spans="1:11" ht="27" customHeight="1" thickTop="1" thickBot="1" x14ac:dyDescent="0.4">
      <c r="A27" s="7"/>
      <c r="B27" s="323" t="s">
        <v>1</v>
      </c>
      <c r="C27" s="281">
        <v>411520.16</v>
      </c>
      <c r="D27" s="281">
        <v>93317.349999999991</v>
      </c>
      <c r="E27" s="281">
        <v>943651.78999999992</v>
      </c>
      <c r="F27" s="281">
        <v>363972.35000000009</v>
      </c>
      <c r="G27" s="282">
        <v>5595.6699999999855</v>
      </c>
      <c r="H27" s="254">
        <v>1818057.32</v>
      </c>
      <c r="I27" s="126"/>
    </row>
    <row r="28" spans="1:11" ht="12" customHeight="1" x14ac:dyDescent="0.35"/>
    <row r="29" spans="1:11" ht="15" customHeight="1" x14ac:dyDescent="0.4">
      <c r="B29" s="5" t="s">
        <v>11</v>
      </c>
      <c r="C29" s="7"/>
      <c r="D29" s="7"/>
      <c r="E29" s="7"/>
      <c r="F29" s="7"/>
      <c r="G29" s="7"/>
      <c r="H29" s="7"/>
      <c r="I29" s="7"/>
    </row>
    <row r="30" spans="1:11" ht="11.25" customHeight="1" thickBot="1" x14ac:dyDescent="0.4">
      <c r="B30" s="4"/>
      <c r="C30" s="7"/>
      <c r="D30" s="7"/>
      <c r="E30" s="7"/>
      <c r="F30" s="7"/>
      <c r="H30" s="20" t="s">
        <v>102</v>
      </c>
      <c r="I30" s="20"/>
    </row>
    <row r="31" spans="1:11" ht="60" customHeight="1" thickBot="1" x14ac:dyDescent="0.4">
      <c r="B31" s="318" t="s">
        <v>8</v>
      </c>
      <c r="C31" s="319" t="s">
        <v>155</v>
      </c>
      <c r="D31" s="325" t="s">
        <v>35</v>
      </c>
      <c r="E31" s="325" t="s">
        <v>34</v>
      </c>
      <c r="F31" s="325" t="s">
        <v>156</v>
      </c>
      <c r="G31" s="320" t="s">
        <v>36</v>
      </c>
      <c r="H31" s="322" t="s">
        <v>157</v>
      </c>
      <c r="I31" s="118"/>
    </row>
    <row r="32" spans="1:11" ht="18" customHeight="1" thickTop="1" x14ac:dyDescent="0.35">
      <c r="B32" s="248" t="s">
        <v>433</v>
      </c>
      <c r="C32" s="54">
        <v>0.27893028951924465</v>
      </c>
      <c r="D32" s="54">
        <v>7.2214517871245124E-2</v>
      </c>
      <c r="E32" s="54">
        <v>0.64538738982216137</v>
      </c>
      <c r="F32" s="54">
        <v>3.2528004758912619E-3</v>
      </c>
      <c r="G32" s="60">
        <v>2.1500231145759235E-4</v>
      </c>
      <c r="H32" s="264">
        <v>1</v>
      </c>
      <c r="I32" s="127"/>
    </row>
    <row r="33" spans="2:9" ht="18" customHeight="1" x14ac:dyDescent="0.35">
      <c r="B33" s="249" t="s">
        <v>416</v>
      </c>
      <c r="C33" s="54">
        <v>0.27801493879459011</v>
      </c>
      <c r="D33" s="54">
        <v>7.6593910280563143E-2</v>
      </c>
      <c r="E33" s="54">
        <v>0.64459320161107447</v>
      </c>
      <c r="F33" s="54">
        <v>7.2259226843670676E-4</v>
      </c>
      <c r="G33" s="55">
        <v>7.5357045335559814E-5</v>
      </c>
      <c r="H33" s="264">
        <v>1</v>
      </c>
      <c r="I33" s="127"/>
    </row>
    <row r="34" spans="2:9" ht="18" customHeight="1" x14ac:dyDescent="0.35">
      <c r="B34" s="249" t="s">
        <v>417</v>
      </c>
      <c r="C34" s="54">
        <v>0.35020749250216826</v>
      </c>
      <c r="D34" s="54">
        <v>7.8862594661640667E-2</v>
      </c>
      <c r="E34" s="54">
        <v>0.57092991283619121</v>
      </c>
      <c r="F34" s="54">
        <v>0</v>
      </c>
      <c r="G34" s="55">
        <v>0</v>
      </c>
      <c r="H34" s="264">
        <v>1</v>
      </c>
      <c r="I34" s="127"/>
    </row>
    <row r="35" spans="2:9" ht="18" customHeight="1" x14ac:dyDescent="0.35">
      <c r="B35" s="249" t="s">
        <v>418</v>
      </c>
      <c r="C35" s="54">
        <v>0.1686541030148283</v>
      </c>
      <c r="D35" s="54">
        <v>3.2440726920037626E-2</v>
      </c>
      <c r="E35" s="54">
        <v>0.79490156392247502</v>
      </c>
      <c r="F35" s="54">
        <v>4.0036061426589756E-3</v>
      </c>
      <c r="G35" s="55">
        <v>0</v>
      </c>
      <c r="H35" s="264">
        <v>1</v>
      </c>
      <c r="I35" s="127"/>
    </row>
    <row r="36" spans="2:9" ht="18" customHeight="1" x14ac:dyDescent="0.35">
      <c r="B36" s="249" t="s">
        <v>419</v>
      </c>
      <c r="C36" s="54">
        <v>0</v>
      </c>
      <c r="D36" s="54">
        <v>1.0008224526127814E-3</v>
      </c>
      <c r="E36" s="54">
        <v>0.11776591546579651</v>
      </c>
      <c r="F36" s="54">
        <v>0.85721439353910911</v>
      </c>
      <c r="G36" s="55">
        <v>2.4018868542481621E-2</v>
      </c>
      <c r="H36" s="264">
        <v>1</v>
      </c>
      <c r="I36" s="127"/>
    </row>
    <row r="37" spans="2:9" ht="18" customHeight="1" x14ac:dyDescent="0.35">
      <c r="B37" s="249" t="s">
        <v>420</v>
      </c>
      <c r="C37" s="54">
        <v>0.25493992854896519</v>
      </c>
      <c r="D37" s="54">
        <v>6.442771474890055E-2</v>
      </c>
      <c r="E37" s="54">
        <v>0.68063235670213429</v>
      </c>
      <c r="F37" s="54">
        <v>0</v>
      </c>
      <c r="G37" s="55">
        <v>0</v>
      </c>
      <c r="H37" s="264">
        <v>1</v>
      </c>
      <c r="I37" s="127"/>
    </row>
    <row r="38" spans="2:9" ht="18" customHeight="1" x14ac:dyDescent="0.35">
      <c r="B38" s="249" t="s">
        <v>421</v>
      </c>
      <c r="C38" s="54">
        <v>0.28871091838325363</v>
      </c>
      <c r="D38" s="54">
        <v>9.9333091216176228E-2</v>
      </c>
      <c r="E38" s="54">
        <v>0.60300280997996336</v>
      </c>
      <c r="F38" s="54">
        <v>8.6181448838541074E-3</v>
      </c>
      <c r="G38" s="55">
        <v>3.3503553675253968E-4</v>
      </c>
      <c r="H38" s="264">
        <v>1</v>
      </c>
      <c r="I38" s="127"/>
    </row>
    <row r="39" spans="2:9" ht="18" customHeight="1" x14ac:dyDescent="0.35">
      <c r="B39" s="249" t="s">
        <v>422</v>
      </c>
      <c r="C39" s="54">
        <v>0.14105442011917316</v>
      </c>
      <c r="D39" s="54">
        <v>4.8774074279503109E-2</v>
      </c>
      <c r="E39" s="54">
        <v>0.7955924114601135</v>
      </c>
      <c r="F39" s="54">
        <v>1.4400354749051984E-2</v>
      </c>
      <c r="G39" s="55">
        <v>1.7873939215825815E-4</v>
      </c>
      <c r="H39" s="264">
        <v>1</v>
      </c>
      <c r="I39" s="127"/>
    </row>
    <row r="40" spans="2:9" ht="18" customHeight="1" x14ac:dyDescent="0.35">
      <c r="B40" s="249" t="s">
        <v>423</v>
      </c>
      <c r="C40" s="54">
        <v>0.30867298593897935</v>
      </c>
      <c r="D40" s="54">
        <v>6.8673578285511419E-2</v>
      </c>
      <c r="E40" s="54">
        <v>0.62107615725319565</v>
      </c>
      <c r="F40" s="54">
        <v>1.5505060178705311E-3</v>
      </c>
      <c r="G40" s="55">
        <v>2.6772504443067972E-5</v>
      </c>
      <c r="H40" s="264">
        <v>1</v>
      </c>
      <c r="I40" s="127"/>
    </row>
    <row r="41" spans="2:9" ht="18" customHeight="1" x14ac:dyDescent="0.35">
      <c r="B41" s="249" t="s">
        <v>424</v>
      </c>
      <c r="C41" s="54">
        <v>0.14851506152530883</v>
      </c>
      <c r="D41" s="54">
        <v>5.4377990234866877E-2</v>
      </c>
      <c r="E41" s="54">
        <v>0.77667872130154914</v>
      </c>
      <c r="F41" s="54">
        <v>2.0428226938275271E-2</v>
      </c>
      <c r="G41" s="55">
        <v>0</v>
      </c>
      <c r="H41" s="264">
        <v>1</v>
      </c>
      <c r="I41" s="127"/>
    </row>
    <row r="42" spans="2:9" ht="18" customHeight="1" x14ac:dyDescent="0.35">
      <c r="B42" s="249" t="s">
        <v>425</v>
      </c>
      <c r="C42" s="54">
        <v>0.32562412920265804</v>
      </c>
      <c r="D42" s="54">
        <v>8.9309836029517933E-2</v>
      </c>
      <c r="E42" s="54">
        <v>0.58457700167441717</v>
      </c>
      <c r="F42" s="54">
        <v>4.8903309340684535E-4</v>
      </c>
      <c r="G42" s="55">
        <v>0</v>
      </c>
      <c r="H42" s="264">
        <v>1</v>
      </c>
      <c r="I42" s="127"/>
    </row>
    <row r="43" spans="2:9" ht="18" customHeight="1" x14ac:dyDescent="0.35">
      <c r="B43" s="249" t="s">
        <v>426</v>
      </c>
      <c r="C43" s="54">
        <v>0.40974485413957623</v>
      </c>
      <c r="D43" s="54">
        <v>6.6447511930660549E-2</v>
      </c>
      <c r="E43" s="54">
        <v>0.52277696420443709</v>
      </c>
      <c r="F43" s="54">
        <v>1.9257704221195711E-4</v>
      </c>
      <c r="G43" s="55">
        <v>8.3809268311417983E-4</v>
      </c>
      <c r="H43" s="264">
        <v>1</v>
      </c>
      <c r="I43" s="127"/>
    </row>
    <row r="44" spans="2:9" ht="18" customHeight="1" x14ac:dyDescent="0.35">
      <c r="B44" s="249" t="s">
        <v>427</v>
      </c>
      <c r="C44" s="54">
        <v>0.31091957150267902</v>
      </c>
      <c r="D44" s="54">
        <v>7.436331823024174E-2</v>
      </c>
      <c r="E44" s="54">
        <v>0.61399496724841984</v>
      </c>
      <c r="F44" s="54">
        <v>7.219011757195053E-4</v>
      </c>
      <c r="G44" s="55">
        <v>2.4184293998878494E-7</v>
      </c>
      <c r="H44" s="264">
        <v>1</v>
      </c>
      <c r="I44" s="127"/>
    </row>
    <row r="45" spans="2:9" ht="18" customHeight="1" x14ac:dyDescent="0.35">
      <c r="B45" s="249" t="s">
        <v>428</v>
      </c>
      <c r="C45" s="54">
        <v>0</v>
      </c>
      <c r="D45" s="54">
        <v>0</v>
      </c>
      <c r="E45" s="54">
        <v>0.98267317417592859</v>
      </c>
      <c r="F45" s="54">
        <v>1.7326825824071451E-2</v>
      </c>
      <c r="G45" s="55">
        <v>0</v>
      </c>
      <c r="H45" s="264">
        <v>1</v>
      </c>
      <c r="I45" s="127"/>
    </row>
    <row r="46" spans="2:9" ht="18" customHeight="1" x14ac:dyDescent="0.35">
      <c r="B46" s="249" t="s">
        <v>429</v>
      </c>
      <c r="C46" s="54">
        <v>0</v>
      </c>
      <c r="D46" s="54">
        <v>0</v>
      </c>
      <c r="E46" s="54">
        <v>0.99977985155042437</v>
      </c>
      <c r="F46" s="54">
        <v>2.2014844957566894E-4</v>
      </c>
      <c r="G46" s="55">
        <v>0</v>
      </c>
      <c r="H46" s="264">
        <v>1</v>
      </c>
      <c r="I46" s="127"/>
    </row>
    <row r="47" spans="2:9" ht="18" customHeight="1" x14ac:dyDescent="0.35">
      <c r="B47" s="249" t="s">
        <v>430</v>
      </c>
      <c r="C47" s="54">
        <v>0.29154076257570843</v>
      </c>
      <c r="D47" s="54">
        <v>8.9080345304417594E-2</v>
      </c>
      <c r="E47" s="54">
        <v>0.61450016787212125</v>
      </c>
      <c r="F47" s="54">
        <v>4.8796726778163931E-3</v>
      </c>
      <c r="G47" s="55">
        <v>-9.4843006373623394E-7</v>
      </c>
      <c r="H47" s="264">
        <v>1</v>
      </c>
      <c r="I47" s="127"/>
    </row>
    <row r="48" spans="2:9" ht="18" customHeight="1" x14ac:dyDescent="0.35">
      <c r="B48" s="249" t="s">
        <v>431</v>
      </c>
      <c r="C48" s="54">
        <v>0.28092008299337162</v>
      </c>
      <c r="D48" s="54">
        <v>6.6665345762004821E-2</v>
      </c>
      <c r="E48" s="54">
        <v>0.65199856849012627</v>
      </c>
      <c r="F48" s="54">
        <v>4.1567389856486182E-4</v>
      </c>
      <c r="G48" s="55">
        <v>3.2885593235628446E-7</v>
      </c>
      <c r="H48" s="264">
        <v>1</v>
      </c>
      <c r="I48" s="127"/>
    </row>
    <row r="49" spans="2:9" ht="18" customHeight="1" x14ac:dyDescent="0.35">
      <c r="B49" s="249" t="s">
        <v>432</v>
      </c>
      <c r="C49" s="54">
        <v>0</v>
      </c>
      <c r="D49" s="54">
        <v>0</v>
      </c>
      <c r="E49" s="54">
        <v>6.2666086917028798E-3</v>
      </c>
      <c r="F49" s="54">
        <v>0.99373339130829708</v>
      </c>
      <c r="G49" s="55">
        <v>0</v>
      </c>
      <c r="H49" s="264">
        <v>1</v>
      </c>
      <c r="I49" s="127"/>
    </row>
    <row r="50" spans="2:9" ht="18" customHeight="1" thickBot="1" x14ac:dyDescent="0.4">
      <c r="B50" s="268" t="s">
        <v>400</v>
      </c>
      <c r="C50" s="58">
        <v>0</v>
      </c>
      <c r="D50" s="56">
        <v>0</v>
      </c>
      <c r="E50" s="56">
        <v>0</v>
      </c>
      <c r="F50" s="56">
        <v>1</v>
      </c>
      <c r="G50" s="57">
        <v>0</v>
      </c>
      <c r="H50" s="265">
        <v>1</v>
      </c>
      <c r="I50" s="127"/>
    </row>
    <row r="51" spans="2:9" ht="27" customHeight="1" thickTop="1" thickBot="1" x14ac:dyDescent="0.4">
      <c r="B51" s="323" t="s">
        <v>1</v>
      </c>
      <c r="C51" s="263">
        <v>0.22635158719858181</v>
      </c>
      <c r="D51" s="263">
        <v>5.132805713738442E-2</v>
      </c>
      <c r="E51" s="263">
        <v>0.51904402552060347</v>
      </c>
      <c r="F51" s="263">
        <v>0.20019850089215013</v>
      </c>
      <c r="G51" s="267">
        <v>3.0778292512801441E-3</v>
      </c>
      <c r="H51" s="266">
        <v>1</v>
      </c>
      <c r="I51" s="128"/>
    </row>
  </sheetData>
  <phoneticPr fontId="2" type="noConversion"/>
  <hyperlinks>
    <hyperlink ref="J1" location="INDICE!A1" display="VOLVER AL ÍNDICE"/>
    <hyperlink ref="J1:K1" location="INDICE!A49:N49" display="VOLVER AL ÍNDICE"/>
  </hyperlinks>
  <printOptions horizontalCentered="1"/>
  <pageMargins left="0.39370078740157483" right="0.39370078740157483" top="0.59055118110236227" bottom="0.39370078740157483" header="0" footer="0"/>
  <pageSetup paperSize="9" scale="85" orientation="portrait" horizontalDpi="4294967293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rgb="FFFBD637"/>
  </sheetPr>
  <dimension ref="A1:K27"/>
  <sheetViews>
    <sheetView showGridLines="0" topLeftCell="B1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2.265625" style="6" customWidth="1"/>
    <col min="3" max="7" width="12.73046875" style="6" customWidth="1"/>
    <col min="8" max="8" width="16.73046875" style="6" customWidth="1"/>
    <col min="9" max="9" width="7.3984375" style="10" customWidth="1"/>
    <col min="10" max="16384" width="9.1328125" style="6"/>
  </cols>
  <sheetData>
    <row r="1" spans="1:11" ht="18.399999999999999" thickTop="1" thickBot="1" x14ac:dyDescent="0.4">
      <c r="A1" s="7"/>
      <c r="B1" s="2" t="s">
        <v>30</v>
      </c>
      <c r="J1" s="502" t="s">
        <v>180</v>
      </c>
      <c r="K1" s="503"/>
    </row>
    <row r="2" spans="1:11" ht="12" customHeight="1" thickTop="1" x14ac:dyDescent="0.35">
      <c r="A2" s="7"/>
      <c r="B2" s="2"/>
    </row>
    <row r="3" spans="1:11" ht="17.649999999999999" x14ac:dyDescent="0.35">
      <c r="A3" s="7"/>
      <c r="B3" s="2" t="s">
        <v>234</v>
      </c>
    </row>
    <row r="4" spans="1:11" ht="6" customHeight="1" x14ac:dyDescent="0.35">
      <c r="A4" s="7"/>
      <c r="B4" s="3"/>
    </row>
    <row r="5" spans="1:11" ht="15" customHeight="1" x14ac:dyDescent="0.35">
      <c r="A5" s="7"/>
      <c r="B5" s="4" t="s">
        <v>121</v>
      </c>
    </row>
    <row r="6" spans="1:11" ht="11.25" customHeight="1" thickBot="1" x14ac:dyDescent="0.4">
      <c r="A6" s="7"/>
      <c r="D6" s="22"/>
      <c r="E6" s="24"/>
      <c r="F6" s="24"/>
      <c r="H6" s="21" t="s">
        <v>88</v>
      </c>
      <c r="I6" s="20"/>
    </row>
    <row r="7" spans="1:11" ht="60" customHeight="1" thickBot="1" x14ac:dyDescent="0.4">
      <c r="A7" s="7"/>
      <c r="B7" s="244" t="s">
        <v>0</v>
      </c>
      <c r="C7" s="319" t="s">
        <v>155</v>
      </c>
      <c r="D7" s="325" t="s">
        <v>35</v>
      </c>
      <c r="E7" s="325" t="s">
        <v>34</v>
      </c>
      <c r="F7" s="325" t="s">
        <v>156</v>
      </c>
      <c r="G7" s="320" t="s">
        <v>36</v>
      </c>
      <c r="H7" s="322" t="s">
        <v>157</v>
      </c>
      <c r="I7" s="118"/>
    </row>
    <row r="8" spans="1:11" ht="18.75" customHeight="1" thickTop="1" x14ac:dyDescent="0.35">
      <c r="A8" s="7"/>
      <c r="B8" s="248" t="s">
        <v>81</v>
      </c>
      <c r="C8" s="59">
        <v>115382.97</v>
      </c>
      <c r="D8" s="59">
        <v>21245.43</v>
      </c>
      <c r="E8" s="59">
        <v>121564.01</v>
      </c>
      <c r="F8" s="59">
        <v>0.33000000000174623</v>
      </c>
      <c r="G8" s="65">
        <v>1.0000000009313226E-2</v>
      </c>
      <c r="H8" s="258">
        <v>258192.75</v>
      </c>
      <c r="I8" s="125"/>
    </row>
    <row r="9" spans="1:11" ht="18.75" customHeight="1" x14ac:dyDescent="0.35">
      <c r="A9" s="7"/>
      <c r="B9" s="249" t="s">
        <v>82</v>
      </c>
      <c r="C9" s="59">
        <v>51136.98</v>
      </c>
      <c r="D9" s="59">
        <v>12891.45</v>
      </c>
      <c r="E9" s="59">
        <v>49933.83</v>
      </c>
      <c r="F9" s="59">
        <v>2.6199999999953434</v>
      </c>
      <c r="G9" s="61">
        <v>9.9999999947613105E-3</v>
      </c>
      <c r="H9" s="258">
        <v>113964.89</v>
      </c>
      <c r="I9" s="125"/>
    </row>
    <row r="10" spans="1:11" ht="18.75" customHeight="1" x14ac:dyDescent="0.35">
      <c r="A10" s="7"/>
      <c r="B10" s="249" t="s">
        <v>83</v>
      </c>
      <c r="C10" s="59">
        <v>188963.44</v>
      </c>
      <c r="D10" s="59">
        <v>44328.73</v>
      </c>
      <c r="E10" s="59">
        <v>205002.61</v>
      </c>
      <c r="F10" s="59">
        <v>79921.179999999993</v>
      </c>
      <c r="G10" s="61">
        <v>3102.4099999999744</v>
      </c>
      <c r="H10" s="258">
        <v>521318.37</v>
      </c>
      <c r="I10" s="125"/>
    </row>
    <row r="11" spans="1:11" ht="18.75" customHeight="1" x14ac:dyDescent="0.35">
      <c r="A11" s="7"/>
      <c r="B11" s="249" t="s">
        <v>84</v>
      </c>
      <c r="C11" s="59">
        <v>54483.47</v>
      </c>
      <c r="D11" s="59">
        <v>14340.73</v>
      </c>
      <c r="E11" s="59">
        <v>119317.79</v>
      </c>
      <c r="F11" s="59">
        <v>198105.19</v>
      </c>
      <c r="G11" s="61">
        <v>0</v>
      </c>
      <c r="H11" s="258">
        <v>386247.18</v>
      </c>
      <c r="I11" s="125"/>
    </row>
    <row r="12" spans="1:11" ht="18.75" customHeight="1" x14ac:dyDescent="0.35">
      <c r="A12" s="7"/>
      <c r="B12" s="249" t="s">
        <v>85</v>
      </c>
      <c r="C12" s="59">
        <v>1553.29</v>
      </c>
      <c r="D12" s="59">
        <v>511.02</v>
      </c>
      <c r="E12" s="59">
        <v>160674.49</v>
      </c>
      <c r="F12" s="59">
        <v>45078.49000000002</v>
      </c>
      <c r="G12" s="61">
        <v>229.72999999998137</v>
      </c>
      <c r="H12" s="258">
        <v>208047.02</v>
      </c>
      <c r="I12" s="125"/>
    </row>
    <row r="13" spans="1:11" ht="18.75" customHeight="1" x14ac:dyDescent="0.35">
      <c r="A13" s="7"/>
      <c r="B13" s="249" t="s">
        <v>86</v>
      </c>
      <c r="C13" s="59">
        <v>0</v>
      </c>
      <c r="D13" s="59">
        <v>0</v>
      </c>
      <c r="E13" s="59">
        <v>154085.17000000001</v>
      </c>
      <c r="F13" s="59">
        <v>30325.629999999976</v>
      </c>
      <c r="G13" s="61">
        <v>2123.75</v>
      </c>
      <c r="H13" s="258">
        <v>186534.55</v>
      </c>
      <c r="I13" s="125"/>
    </row>
    <row r="14" spans="1:11" ht="18.75" customHeight="1" thickBot="1" x14ac:dyDescent="0.4">
      <c r="A14" s="7"/>
      <c r="B14" s="268" t="s">
        <v>87</v>
      </c>
      <c r="C14" s="62">
        <v>0</v>
      </c>
      <c r="D14" s="64">
        <v>0</v>
      </c>
      <c r="E14" s="64">
        <v>133073.88</v>
      </c>
      <c r="F14" s="64">
        <v>10538.910000000003</v>
      </c>
      <c r="G14" s="63">
        <v>139.77999999999884</v>
      </c>
      <c r="H14" s="259">
        <v>143752.57</v>
      </c>
      <c r="I14" s="125"/>
    </row>
    <row r="15" spans="1:11" ht="27" customHeight="1" thickTop="1" thickBot="1" x14ac:dyDescent="0.4">
      <c r="A15" s="7"/>
      <c r="B15" s="251" t="s">
        <v>1</v>
      </c>
      <c r="C15" s="281">
        <v>411520.14999999997</v>
      </c>
      <c r="D15" s="281">
        <v>93317.360000000015</v>
      </c>
      <c r="E15" s="281">
        <v>943651.78</v>
      </c>
      <c r="F15" s="281">
        <v>363972.35000000009</v>
      </c>
      <c r="G15" s="282">
        <v>5595.6899999999587</v>
      </c>
      <c r="H15" s="254">
        <v>1818057.33</v>
      </c>
      <c r="I15" s="126"/>
    </row>
    <row r="16" spans="1:11" ht="12" customHeight="1" x14ac:dyDescent="0.35">
      <c r="A16" s="7"/>
      <c r="B16" s="7"/>
      <c r="C16" s="17"/>
      <c r="D16" s="17"/>
      <c r="E16" s="17"/>
      <c r="F16" s="17"/>
      <c r="G16" s="17"/>
      <c r="H16" s="17"/>
      <c r="I16" s="17"/>
    </row>
    <row r="17" spans="1:9" ht="15" customHeight="1" x14ac:dyDescent="0.4">
      <c r="A17" s="7"/>
      <c r="B17" s="5" t="s">
        <v>10</v>
      </c>
      <c r="C17" s="10"/>
      <c r="D17" s="10"/>
      <c r="E17" s="10"/>
      <c r="F17" s="10"/>
      <c r="G17" s="10"/>
      <c r="H17" s="10"/>
    </row>
    <row r="18" spans="1:9" ht="11.25" customHeight="1" thickBot="1" x14ac:dyDescent="0.4">
      <c r="A18" s="7"/>
      <c r="B18" s="3"/>
      <c r="C18" s="3"/>
      <c r="D18" s="22"/>
      <c r="E18" s="24"/>
      <c r="F18" s="24"/>
      <c r="H18" s="20" t="s">
        <v>102</v>
      </c>
      <c r="I18" s="20"/>
    </row>
    <row r="19" spans="1:9" ht="60" customHeight="1" thickBot="1" x14ac:dyDescent="0.4">
      <c r="A19" s="7"/>
      <c r="B19" s="244" t="s">
        <v>0</v>
      </c>
      <c r="C19" s="319" t="s">
        <v>155</v>
      </c>
      <c r="D19" s="325" t="s">
        <v>35</v>
      </c>
      <c r="E19" s="325" t="s">
        <v>34</v>
      </c>
      <c r="F19" s="325" t="s">
        <v>156</v>
      </c>
      <c r="G19" s="320" t="s">
        <v>36</v>
      </c>
      <c r="H19" s="322" t="s">
        <v>157</v>
      </c>
      <c r="I19" s="118"/>
    </row>
    <row r="20" spans="1:9" ht="18" customHeight="1" thickTop="1" x14ac:dyDescent="0.35">
      <c r="A20" s="7"/>
      <c r="B20" s="248" t="s">
        <v>81</v>
      </c>
      <c r="C20" s="54">
        <v>0.4468869478325786</v>
      </c>
      <c r="D20" s="54">
        <v>8.2285153243071313E-2</v>
      </c>
      <c r="E20" s="54">
        <v>0.47082658207869893</v>
      </c>
      <c r="F20" s="54">
        <v>1.2781148967263652E-6</v>
      </c>
      <c r="G20" s="60">
        <v>3.8730754482119367E-8</v>
      </c>
      <c r="H20" s="264">
        <v>1</v>
      </c>
      <c r="I20" s="127"/>
    </row>
    <row r="21" spans="1:9" ht="18" customHeight="1" x14ac:dyDescent="0.35">
      <c r="A21" s="7"/>
      <c r="B21" s="249" t="s">
        <v>82</v>
      </c>
      <c r="C21" s="54">
        <v>0.44870819425175601</v>
      </c>
      <c r="D21" s="54">
        <v>0.11311773301408883</v>
      </c>
      <c r="E21" s="54">
        <v>0.43815099545131841</v>
      </c>
      <c r="F21" s="54">
        <v>2.2989536514231211E-5</v>
      </c>
      <c r="G21" s="55">
        <v>8.7746322527589943E-8</v>
      </c>
      <c r="H21" s="264">
        <v>1</v>
      </c>
      <c r="I21" s="127"/>
    </row>
    <row r="22" spans="1:9" ht="18" customHeight="1" x14ac:dyDescent="0.35">
      <c r="A22" s="7"/>
      <c r="B22" s="249" t="s">
        <v>83</v>
      </c>
      <c r="C22" s="54">
        <v>0.36247224512729143</v>
      </c>
      <c r="D22" s="54">
        <v>8.5031973839709507E-2</v>
      </c>
      <c r="E22" s="54">
        <v>0.39323879954585139</v>
      </c>
      <c r="F22" s="54">
        <v>0.15330589635657763</v>
      </c>
      <c r="G22" s="55">
        <v>5.9510851305699707E-3</v>
      </c>
      <c r="H22" s="264">
        <v>1</v>
      </c>
      <c r="I22" s="127"/>
    </row>
    <row r="23" spans="1:9" ht="18" customHeight="1" x14ac:dyDescent="0.35">
      <c r="A23" s="7"/>
      <c r="B23" s="249" t="s">
        <v>84</v>
      </c>
      <c r="C23" s="54">
        <v>0.1410585573725095</v>
      </c>
      <c r="D23" s="54">
        <v>3.7128374633052338E-2</v>
      </c>
      <c r="E23" s="54">
        <v>0.30891562755228402</v>
      </c>
      <c r="F23" s="54">
        <v>0.51289744044215413</v>
      </c>
      <c r="G23" s="55">
        <v>0</v>
      </c>
      <c r="H23" s="264">
        <v>1</v>
      </c>
      <c r="I23" s="127"/>
    </row>
    <row r="24" spans="1:9" ht="18" customHeight="1" x14ac:dyDescent="0.35">
      <c r="A24" s="7"/>
      <c r="B24" s="249" t="s">
        <v>85</v>
      </c>
      <c r="C24" s="54">
        <v>7.4660526259881059E-3</v>
      </c>
      <c r="D24" s="54">
        <v>2.4562716639728848E-3</v>
      </c>
      <c r="E24" s="54">
        <v>0.77229892550251378</v>
      </c>
      <c r="F24" s="54">
        <v>0.2166745286714514</v>
      </c>
      <c r="G24" s="55">
        <v>1.104221536073823E-3</v>
      </c>
      <c r="H24" s="264">
        <v>1</v>
      </c>
      <c r="I24" s="127"/>
    </row>
    <row r="25" spans="1:9" ht="18" customHeight="1" x14ac:dyDescent="0.35">
      <c r="A25" s="7"/>
      <c r="B25" s="249" t="s">
        <v>86</v>
      </c>
      <c r="C25" s="54">
        <v>0</v>
      </c>
      <c r="D25" s="54">
        <v>0</v>
      </c>
      <c r="E25" s="54">
        <v>0.82604091306409466</v>
      </c>
      <c r="F25" s="54">
        <v>0.16257379665053995</v>
      </c>
      <c r="G25" s="55">
        <v>1.1385290285365366E-2</v>
      </c>
      <c r="H25" s="264">
        <v>1</v>
      </c>
      <c r="I25" s="127"/>
    </row>
    <row r="26" spans="1:9" ht="18" customHeight="1" thickBot="1" x14ac:dyDescent="0.4">
      <c r="A26" s="7"/>
      <c r="B26" s="268" t="s">
        <v>87</v>
      </c>
      <c r="C26" s="58">
        <v>0</v>
      </c>
      <c r="D26" s="56">
        <v>0</v>
      </c>
      <c r="E26" s="56">
        <v>0.92571478895994697</v>
      </c>
      <c r="F26" s="56">
        <v>7.3312845815556568E-2</v>
      </c>
      <c r="G26" s="57">
        <v>9.7236522449649994E-4</v>
      </c>
      <c r="H26" s="265">
        <v>1</v>
      </c>
      <c r="I26" s="127"/>
    </row>
    <row r="27" spans="1:9" ht="27" customHeight="1" thickTop="1" thickBot="1" x14ac:dyDescent="0.4">
      <c r="A27" s="7"/>
      <c r="B27" s="251" t="s">
        <v>1</v>
      </c>
      <c r="C27" s="263">
        <v>0.22635158045318624</v>
      </c>
      <c r="D27" s="263">
        <v>5.1328062355437389E-2</v>
      </c>
      <c r="E27" s="263">
        <v>0.51904401716528925</v>
      </c>
      <c r="F27" s="263">
        <v>0.20019849979098298</v>
      </c>
      <c r="G27" s="267">
        <v>3.0778402351041142E-3</v>
      </c>
      <c r="H27" s="266">
        <v>1</v>
      </c>
      <c r="I27" s="128"/>
    </row>
  </sheetData>
  <phoneticPr fontId="2" type="noConversion"/>
  <hyperlinks>
    <hyperlink ref="J1" location="INDICE!A1" display="VOLVER AL ÍNDICE"/>
    <hyperlink ref="J1:K1" location="INDICE!A49:N49" display="VOLVER AL ÍNDICE"/>
  </hyperlinks>
  <printOptions horizontalCentered="1"/>
  <pageMargins left="0.39370078740157483" right="0.39370078740157483" top="0.78740157480314965" bottom="0.78740157480314965" header="0" footer="0"/>
  <pageSetup paperSize="9" scale="85" orientation="portrait" horizontalDpi="4294967293" vertic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rgb="FFFBD637"/>
  </sheetPr>
  <dimension ref="A1:K43"/>
  <sheetViews>
    <sheetView showGridLines="0" topLeftCell="B1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2" style="6" customWidth="1"/>
    <col min="3" max="7" width="12.73046875" style="6" customWidth="1"/>
    <col min="8" max="8" width="16.73046875" style="6" customWidth="1"/>
    <col min="9" max="9" width="8.3984375" style="10" customWidth="1"/>
    <col min="10" max="16384" width="9.1328125" style="6"/>
  </cols>
  <sheetData>
    <row r="1" spans="1:11" ht="18.399999999999999" thickTop="1" thickBot="1" x14ac:dyDescent="0.4">
      <c r="A1" s="7"/>
      <c r="B1" s="2" t="s">
        <v>30</v>
      </c>
      <c r="J1" s="502" t="s">
        <v>180</v>
      </c>
      <c r="K1" s="503"/>
    </row>
    <row r="2" spans="1:11" ht="12" customHeight="1" thickTop="1" x14ac:dyDescent="0.35">
      <c r="A2" s="7"/>
      <c r="B2" s="2"/>
    </row>
    <row r="3" spans="1:11" ht="17.649999999999999" x14ac:dyDescent="0.35">
      <c r="A3" s="7"/>
      <c r="B3" s="2" t="s">
        <v>235</v>
      </c>
    </row>
    <row r="4" spans="1:11" ht="6" customHeight="1" x14ac:dyDescent="0.35">
      <c r="A4" s="7"/>
      <c r="B4" s="3"/>
    </row>
    <row r="5" spans="1:11" ht="15" customHeight="1" x14ac:dyDescent="0.35">
      <c r="A5" s="7"/>
      <c r="B5" s="4" t="s">
        <v>121</v>
      </c>
    </row>
    <row r="6" spans="1:11" ht="11.25" customHeight="1" thickBot="1" x14ac:dyDescent="0.4">
      <c r="A6" s="7"/>
      <c r="D6" s="22"/>
      <c r="E6" s="24"/>
      <c r="F6" s="24"/>
      <c r="H6" s="21" t="s">
        <v>88</v>
      </c>
      <c r="I6" s="20"/>
    </row>
    <row r="7" spans="1:11" ht="60" customHeight="1" thickBot="1" x14ac:dyDescent="0.4">
      <c r="A7" s="7"/>
      <c r="B7" s="318" t="s">
        <v>2</v>
      </c>
      <c r="C7" s="319" t="s">
        <v>155</v>
      </c>
      <c r="D7" s="325" t="s">
        <v>35</v>
      </c>
      <c r="E7" s="325" t="s">
        <v>34</v>
      </c>
      <c r="F7" s="325" t="s">
        <v>156</v>
      </c>
      <c r="G7" s="320" t="s">
        <v>36</v>
      </c>
      <c r="H7" s="322" t="s">
        <v>157</v>
      </c>
      <c r="I7" s="118"/>
    </row>
    <row r="8" spans="1:11" ht="18" customHeight="1" thickTop="1" x14ac:dyDescent="0.35">
      <c r="A8" s="7"/>
      <c r="B8" s="248" t="s">
        <v>89</v>
      </c>
      <c r="C8" s="59">
        <v>411520.14999999997</v>
      </c>
      <c r="D8" s="59">
        <v>93317.360000000015</v>
      </c>
      <c r="E8" s="59">
        <v>943651.78</v>
      </c>
      <c r="F8" s="59">
        <v>363972.35000000009</v>
      </c>
      <c r="G8" s="65">
        <v>5595.6899999999587</v>
      </c>
      <c r="H8" s="258">
        <v>1818057.33</v>
      </c>
      <c r="I8" s="125"/>
    </row>
    <row r="9" spans="1:11" ht="18" customHeight="1" x14ac:dyDescent="0.35">
      <c r="A9" s="7"/>
      <c r="B9" s="249" t="s">
        <v>90</v>
      </c>
      <c r="C9" s="59">
        <v>344882.66</v>
      </c>
      <c r="D9" s="59">
        <v>94539.77</v>
      </c>
      <c r="E9" s="59">
        <v>0</v>
      </c>
      <c r="F9" s="59">
        <v>476.67</v>
      </c>
      <c r="G9" s="61">
        <v>1.0000000009313226E-2</v>
      </c>
      <c r="H9" s="258">
        <v>439899.11</v>
      </c>
      <c r="I9" s="125"/>
    </row>
    <row r="10" spans="1:11" ht="18" customHeight="1" x14ac:dyDescent="0.35">
      <c r="A10" s="7"/>
      <c r="B10" s="249" t="s">
        <v>91</v>
      </c>
      <c r="C10" s="59">
        <v>5224239.1500000004</v>
      </c>
      <c r="D10" s="59">
        <v>1363816.35</v>
      </c>
      <c r="E10" s="59">
        <v>0</v>
      </c>
      <c r="F10" s="59">
        <v>267096.53000000003</v>
      </c>
      <c r="G10" s="61">
        <v>-71.330000000074506</v>
      </c>
      <c r="H10" s="258">
        <v>6855080.7000000002</v>
      </c>
      <c r="I10" s="125"/>
    </row>
    <row r="11" spans="1:11" ht="18" customHeight="1" x14ac:dyDescent="0.35">
      <c r="A11" s="7"/>
      <c r="B11" s="249" t="s">
        <v>99</v>
      </c>
      <c r="C11" s="59">
        <v>19535.97</v>
      </c>
      <c r="D11" s="59">
        <v>4173.3999999999996</v>
      </c>
      <c r="E11" s="59">
        <v>0</v>
      </c>
      <c r="F11" s="59">
        <v>0</v>
      </c>
      <c r="G11" s="61">
        <v>0</v>
      </c>
      <c r="H11" s="258">
        <v>23709.37</v>
      </c>
      <c r="I11" s="125"/>
    </row>
    <row r="12" spans="1:11" ht="18" customHeight="1" thickBot="1" x14ac:dyDescent="0.4">
      <c r="A12" s="7"/>
      <c r="B12" s="268" t="s">
        <v>100</v>
      </c>
      <c r="C12" s="62">
        <v>0</v>
      </c>
      <c r="D12" s="64">
        <v>27912.880000000001</v>
      </c>
      <c r="E12" s="64">
        <v>0</v>
      </c>
      <c r="F12" s="64">
        <v>638683.36</v>
      </c>
      <c r="G12" s="63">
        <v>0</v>
      </c>
      <c r="H12" s="259">
        <v>666596.24</v>
      </c>
      <c r="I12" s="125"/>
    </row>
    <row r="13" spans="1:11" ht="27" customHeight="1" thickTop="1" thickBot="1" x14ac:dyDescent="0.4">
      <c r="A13" s="7"/>
      <c r="B13" s="323" t="s">
        <v>92</v>
      </c>
      <c r="C13" s="281">
        <v>6000177.9299999997</v>
      </c>
      <c r="D13" s="281">
        <v>1583759.7599999998</v>
      </c>
      <c r="E13" s="281">
        <v>943651.78</v>
      </c>
      <c r="F13" s="281">
        <v>1270228.9100000001</v>
      </c>
      <c r="G13" s="282">
        <v>5524.3699999998935</v>
      </c>
      <c r="H13" s="254">
        <v>9803342.75</v>
      </c>
      <c r="I13" s="126"/>
    </row>
    <row r="14" spans="1:11" ht="12" customHeight="1" x14ac:dyDescent="0.35">
      <c r="A14" s="7"/>
      <c r="B14" s="7"/>
      <c r="C14" s="17"/>
      <c r="D14" s="17"/>
      <c r="E14" s="17"/>
      <c r="F14" s="17"/>
      <c r="G14" s="17"/>
      <c r="H14" s="17"/>
      <c r="I14" s="17"/>
    </row>
    <row r="15" spans="1:11" ht="15" customHeight="1" x14ac:dyDescent="0.4">
      <c r="A15" s="7"/>
      <c r="B15" s="5" t="s">
        <v>9</v>
      </c>
      <c r="C15" s="10"/>
      <c r="D15" s="10"/>
      <c r="E15" s="10"/>
      <c r="F15" s="10"/>
      <c r="G15" s="10"/>
      <c r="H15" s="10"/>
    </row>
    <row r="16" spans="1:11" ht="11.25" customHeight="1" thickBot="1" x14ac:dyDescent="0.4">
      <c r="A16" s="7"/>
      <c r="B16" s="3"/>
      <c r="C16" s="3"/>
      <c r="D16" s="22"/>
      <c r="E16" s="24"/>
      <c r="F16" s="24"/>
      <c r="H16" s="20" t="s">
        <v>102</v>
      </c>
      <c r="I16" s="20"/>
    </row>
    <row r="17" spans="1:9" ht="60" customHeight="1" thickBot="1" x14ac:dyDescent="0.4">
      <c r="A17" s="7"/>
      <c r="B17" s="318" t="s">
        <v>2</v>
      </c>
      <c r="C17" s="319" t="s">
        <v>155</v>
      </c>
      <c r="D17" s="325" t="s">
        <v>35</v>
      </c>
      <c r="E17" s="325" t="s">
        <v>34</v>
      </c>
      <c r="F17" s="325" t="s">
        <v>156</v>
      </c>
      <c r="G17" s="320" t="s">
        <v>36</v>
      </c>
      <c r="H17" s="322" t="s">
        <v>157</v>
      </c>
      <c r="I17" s="118"/>
    </row>
    <row r="18" spans="1:9" ht="18" customHeight="1" thickTop="1" x14ac:dyDescent="0.35">
      <c r="A18" s="7"/>
      <c r="B18" s="248" t="s">
        <v>89</v>
      </c>
      <c r="C18" s="54">
        <v>0.22635158045318624</v>
      </c>
      <c r="D18" s="54">
        <v>5.1328062355437389E-2</v>
      </c>
      <c r="E18" s="54">
        <v>0.51904401716528925</v>
      </c>
      <c r="F18" s="54">
        <v>0.20019849979098298</v>
      </c>
      <c r="G18" s="60">
        <v>3.0778402351041142E-3</v>
      </c>
      <c r="H18" s="264">
        <v>1</v>
      </c>
      <c r="I18" s="127"/>
    </row>
    <row r="19" spans="1:9" ht="18" customHeight="1" x14ac:dyDescent="0.35">
      <c r="A19" s="7"/>
      <c r="B19" s="249" t="s">
        <v>90</v>
      </c>
      <c r="C19" s="54">
        <v>0.78400399582531544</v>
      </c>
      <c r="D19" s="54">
        <v>0.21491239207099103</v>
      </c>
      <c r="E19" s="54">
        <v>0</v>
      </c>
      <c r="F19" s="54">
        <v>1.0835893712083211E-3</v>
      </c>
      <c r="G19" s="55">
        <v>2.273248520396694E-8</v>
      </c>
      <c r="H19" s="264">
        <v>1</v>
      </c>
      <c r="I19" s="127"/>
    </row>
    <row r="20" spans="1:9" ht="18" customHeight="1" x14ac:dyDescent="0.35">
      <c r="A20" s="7"/>
      <c r="B20" s="249" t="s">
        <v>91</v>
      </c>
      <c r="C20" s="54">
        <v>0.76209739587748404</v>
      </c>
      <c r="D20" s="54">
        <v>0.19894971477141035</v>
      </c>
      <c r="E20" s="54">
        <v>0</v>
      </c>
      <c r="F20" s="54">
        <v>3.8963294772007571E-2</v>
      </c>
      <c r="G20" s="55">
        <v>-1.0405420901912141E-5</v>
      </c>
      <c r="H20" s="264">
        <v>1</v>
      </c>
      <c r="I20" s="127"/>
    </row>
    <row r="21" spans="1:9" ht="18" customHeight="1" x14ac:dyDescent="0.35">
      <c r="A21" s="7"/>
      <c r="B21" s="249" t="s">
        <v>99</v>
      </c>
      <c r="C21" s="54">
        <v>0.82397676530418151</v>
      </c>
      <c r="D21" s="54">
        <v>0.17602323469581857</v>
      </c>
      <c r="E21" s="54">
        <v>0</v>
      </c>
      <c r="F21" s="54">
        <v>0</v>
      </c>
      <c r="G21" s="55">
        <v>0</v>
      </c>
      <c r="H21" s="264">
        <v>1</v>
      </c>
      <c r="I21" s="127"/>
    </row>
    <row r="22" spans="1:9" ht="18" customHeight="1" thickBot="1" x14ac:dyDescent="0.4">
      <c r="A22" s="7"/>
      <c r="B22" s="268" t="s">
        <v>100</v>
      </c>
      <c r="C22" s="58">
        <v>0</v>
      </c>
      <c r="D22" s="56">
        <v>4.1873743542267805E-2</v>
      </c>
      <c r="E22" s="56">
        <v>0</v>
      </c>
      <c r="F22" s="56">
        <v>0.95812625645773219</v>
      </c>
      <c r="G22" s="57">
        <v>0</v>
      </c>
      <c r="H22" s="265">
        <v>1</v>
      </c>
      <c r="I22" s="127"/>
    </row>
    <row r="23" spans="1:9" ht="27" customHeight="1" thickTop="1" thickBot="1" x14ac:dyDescent="0.4">
      <c r="A23" s="7"/>
      <c r="B23" s="323" t="s">
        <v>92</v>
      </c>
      <c r="C23" s="263">
        <v>0.61205428423891428</v>
      </c>
      <c r="D23" s="263">
        <v>0.1615530335303231</v>
      </c>
      <c r="E23" s="263">
        <v>9.6258164593908541E-2</v>
      </c>
      <c r="F23" s="263">
        <v>0.12957099862697347</v>
      </c>
      <c r="G23" s="267">
        <v>5.6351900988057299E-4</v>
      </c>
      <c r="H23" s="266">
        <v>1</v>
      </c>
      <c r="I23" s="128"/>
    </row>
    <row r="24" spans="1:9" ht="24" customHeight="1" x14ac:dyDescent="0.35">
      <c r="A24" s="7"/>
      <c r="B24" s="10"/>
      <c r="C24" s="10"/>
      <c r="D24" s="10"/>
      <c r="E24" s="10"/>
      <c r="F24" s="10"/>
      <c r="G24" s="10"/>
      <c r="H24" s="10"/>
    </row>
    <row r="25" spans="1:9" ht="18" customHeight="1" x14ac:dyDescent="0.35">
      <c r="A25" s="7"/>
      <c r="B25" s="2" t="s">
        <v>236</v>
      </c>
    </row>
    <row r="26" spans="1:9" ht="6" customHeight="1" x14ac:dyDescent="0.35">
      <c r="A26" s="7"/>
      <c r="B26" s="3"/>
    </row>
    <row r="27" spans="1:9" ht="15" customHeight="1" x14ac:dyDescent="0.35">
      <c r="A27" s="7"/>
      <c r="B27" s="4" t="s">
        <v>121</v>
      </c>
    </row>
    <row r="28" spans="1:9" ht="11.25" customHeight="1" thickBot="1" x14ac:dyDescent="0.4">
      <c r="A28" s="7"/>
      <c r="D28" s="22"/>
      <c r="E28" s="24"/>
      <c r="F28" s="24"/>
      <c r="H28" s="21" t="s">
        <v>88</v>
      </c>
      <c r="I28" s="20"/>
    </row>
    <row r="29" spans="1:9" ht="60" customHeight="1" thickBot="1" x14ac:dyDescent="0.4">
      <c r="A29" s="7"/>
      <c r="B29" s="318" t="s">
        <v>24</v>
      </c>
      <c r="C29" s="319" t="s">
        <v>155</v>
      </c>
      <c r="D29" s="325" t="s">
        <v>35</v>
      </c>
      <c r="E29" s="325" t="s">
        <v>34</v>
      </c>
      <c r="F29" s="325" t="s">
        <v>156</v>
      </c>
      <c r="G29" s="320" t="s">
        <v>36</v>
      </c>
      <c r="H29" s="322" t="s">
        <v>157</v>
      </c>
      <c r="I29" s="118"/>
    </row>
    <row r="30" spans="1:9" ht="18" customHeight="1" thickTop="1" x14ac:dyDescent="0.35">
      <c r="A30" s="7"/>
      <c r="B30" s="248" t="s">
        <v>21</v>
      </c>
      <c r="C30" s="77">
        <v>411520.16</v>
      </c>
      <c r="D30" s="77">
        <v>93317.349999999991</v>
      </c>
      <c r="E30" s="77">
        <v>874260.1399999999</v>
      </c>
      <c r="F30" s="77">
        <v>363575.15000000008</v>
      </c>
      <c r="G30" s="65">
        <v>5595.6699999999855</v>
      </c>
      <c r="H30" s="274">
        <v>1748268.47</v>
      </c>
      <c r="I30" s="125"/>
    </row>
    <row r="31" spans="1:9" ht="18" customHeight="1" x14ac:dyDescent="0.35">
      <c r="A31" s="7"/>
      <c r="B31" s="249" t="s">
        <v>22</v>
      </c>
      <c r="C31" s="77">
        <v>0</v>
      </c>
      <c r="D31" s="77">
        <v>0</v>
      </c>
      <c r="E31" s="77">
        <v>47457.52</v>
      </c>
      <c r="F31" s="77">
        <v>10.450000000004366</v>
      </c>
      <c r="G31" s="74">
        <v>0</v>
      </c>
      <c r="H31" s="274">
        <v>47467.97</v>
      </c>
      <c r="I31" s="125"/>
    </row>
    <row r="32" spans="1:9" ht="18" customHeight="1" thickBot="1" x14ac:dyDescent="0.4">
      <c r="A32" s="7"/>
      <c r="B32" s="268" t="s">
        <v>23</v>
      </c>
      <c r="C32" s="62">
        <v>0</v>
      </c>
      <c r="D32" s="64">
        <v>0</v>
      </c>
      <c r="E32" s="64">
        <v>21934.13</v>
      </c>
      <c r="F32" s="64">
        <v>386.75</v>
      </c>
      <c r="G32" s="63">
        <v>0</v>
      </c>
      <c r="H32" s="259">
        <v>22320.880000000001</v>
      </c>
      <c r="I32" s="125"/>
    </row>
    <row r="33" spans="1:9" ht="27" customHeight="1" thickTop="1" thickBot="1" x14ac:dyDescent="0.4">
      <c r="A33" s="7"/>
      <c r="B33" s="323" t="s">
        <v>1</v>
      </c>
      <c r="C33" s="281">
        <v>411520.16</v>
      </c>
      <c r="D33" s="281">
        <v>93317.349999999991</v>
      </c>
      <c r="E33" s="281">
        <v>943651.78999999992</v>
      </c>
      <c r="F33" s="281">
        <v>363972.35000000009</v>
      </c>
      <c r="G33" s="282">
        <v>5595.6699999999855</v>
      </c>
      <c r="H33" s="254">
        <v>1818057.32</v>
      </c>
      <c r="I33" s="126"/>
    </row>
    <row r="34" spans="1:9" ht="12" customHeight="1" x14ac:dyDescent="0.35">
      <c r="A34" s="7"/>
      <c r="B34" s="10"/>
      <c r="C34" s="10"/>
      <c r="D34" s="10"/>
      <c r="E34" s="10"/>
      <c r="F34" s="10"/>
      <c r="G34" s="10"/>
      <c r="H34" s="10"/>
    </row>
    <row r="35" spans="1:9" ht="15" customHeight="1" x14ac:dyDescent="0.4">
      <c r="A35" s="7"/>
      <c r="B35" s="5" t="s">
        <v>38</v>
      </c>
    </row>
    <row r="36" spans="1:9" ht="11.25" customHeight="1" thickBot="1" x14ac:dyDescent="0.4">
      <c r="A36" s="7"/>
      <c r="B36" s="3"/>
      <c r="C36" s="3"/>
      <c r="D36" s="22"/>
      <c r="E36" s="24"/>
      <c r="F36" s="24"/>
      <c r="H36" s="20" t="s">
        <v>102</v>
      </c>
      <c r="I36" s="20"/>
    </row>
    <row r="37" spans="1:9" ht="60" customHeight="1" thickBot="1" x14ac:dyDescent="0.4">
      <c r="A37" s="7"/>
      <c r="B37" s="318" t="s">
        <v>24</v>
      </c>
      <c r="C37" s="319" t="s">
        <v>155</v>
      </c>
      <c r="D37" s="325" t="s">
        <v>35</v>
      </c>
      <c r="E37" s="325" t="s">
        <v>34</v>
      </c>
      <c r="F37" s="325" t="s">
        <v>156</v>
      </c>
      <c r="G37" s="320" t="s">
        <v>36</v>
      </c>
      <c r="H37" s="322" t="s">
        <v>157</v>
      </c>
      <c r="I37" s="118"/>
    </row>
    <row r="38" spans="1:9" ht="18" customHeight="1" thickTop="1" x14ac:dyDescent="0.35">
      <c r="A38" s="7"/>
      <c r="B38" s="248" t="s">
        <v>21</v>
      </c>
      <c r="C38" s="83">
        <v>0.23538728007832802</v>
      </c>
      <c r="D38" s="83">
        <v>5.3377013657404687E-2</v>
      </c>
      <c r="E38" s="83">
        <v>0.5000720169711691</v>
      </c>
      <c r="F38" s="83">
        <v>0.20796299666721102</v>
      </c>
      <c r="G38" s="60">
        <v>3.2006926258871362E-3</v>
      </c>
      <c r="H38" s="275">
        <v>1</v>
      </c>
      <c r="I38" s="127"/>
    </row>
    <row r="39" spans="1:9" ht="18" customHeight="1" x14ac:dyDescent="0.35">
      <c r="A39" s="7"/>
      <c r="B39" s="249" t="s">
        <v>22</v>
      </c>
      <c r="C39" s="83">
        <v>0</v>
      </c>
      <c r="D39" s="83">
        <v>0</v>
      </c>
      <c r="E39" s="83">
        <v>0.99977985155042437</v>
      </c>
      <c r="F39" s="83">
        <v>2.2014844957566894E-4</v>
      </c>
      <c r="G39" s="84">
        <v>0</v>
      </c>
      <c r="H39" s="275">
        <v>1</v>
      </c>
      <c r="I39" s="127"/>
    </row>
    <row r="40" spans="1:9" ht="18" customHeight="1" thickBot="1" x14ac:dyDescent="0.4">
      <c r="A40" s="7"/>
      <c r="B40" s="268" t="s">
        <v>23</v>
      </c>
      <c r="C40" s="58">
        <v>0</v>
      </c>
      <c r="D40" s="56">
        <v>0</v>
      </c>
      <c r="E40" s="56">
        <v>0.98267317417592859</v>
      </c>
      <c r="F40" s="56">
        <v>1.7326825824071451E-2</v>
      </c>
      <c r="G40" s="57">
        <v>0</v>
      </c>
      <c r="H40" s="265">
        <v>1</v>
      </c>
      <c r="I40" s="127"/>
    </row>
    <row r="41" spans="1:9" ht="27" customHeight="1" thickTop="1" thickBot="1" x14ac:dyDescent="0.4">
      <c r="A41" s="7"/>
      <c r="B41" s="251" t="s">
        <v>1</v>
      </c>
      <c r="C41" s="263">
        <v>0.22635158719858181</v>
      </c>
      <c r="D41" s="263">
        <v>5.132805713738442E-2</v>
      </c>
      <c r="E41" s="263">
        <v>0.51904402552060347</v>
      </c>
      <c r="F41" s="263">
        <v>0.20019850089215013</v>
      </c>
      <c r="G41" s="267">
        <v>3.0778292512801441E-3</v>
      </c>
      <c r="H41" s="266">
        <v>1</v>
      </c>
      <c r="I41" s="128"/>
    </row>
    <row r="42" spans="1:9" ht="15" customHeight="1" x14ac:dyDescent="0.35"/>
    <row r="43" spans="1:9" ht="15" customHeight="1" x14ac:dyDescent="0.35"/>
  </sheetData>
  <phoneticPr fontId="2" type="noConversion"/>
  <hyperlinks>
    <hyperlink ref="J1" location="INDICE!A1" display="VOLVER AL ÍNDICE"/>
    <hyperlink ref="J1:K1" location="INDICE!A49:N49" display="VOLVER AL ÍNDICE"/>
  </hyperlinks>
  <printOptions horizontalCentered="1"/>
  <pageMargins left="0.39370078740157483" right="0.39370078740157483" top="0.59055118110236227" bottom="0.39370078740157483" header="0" footer="0"/>
  <pageSetup paperSize="9" scale="85" orientation="portrait" horizontalDpi="4294967293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rgb="FFFBD637"/>
  </sheetPr>
  <dimension ref="A1:K51"/>
  <sheetViews>
    <sheetView showGridLines="0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0.1328125" style="6" customWidth="1"/>
    <col min="3" max="7" width="12.73046875" style="6" customWidth="1"/>
    <col min="8" max="8" width="16.73046875" style="6" customWidth="1"/>
    <col min="9" max="9" width="6.86328125" style="10" customWidth="1"/>
    <col min="10" max="16384" width="9.1328125" style="6"/>
  </cols>
  <sheetData>
    <row r="1" spans="1:11" ht="18" customHeight="1" thickTop="1" thickBot="1" x14ac:dyDescent="0.4">
      <c r="A1" s="7"/>
      <c r="B1" s="2" t="s">
        <v>28</v>
      </c>
      <c r="C1" s="7"/>
      <c r="D1" s="7"/>
      <c r="E1" s="7"/>
      <c r="F1" s="7"/>
      <c r="G1" s="7"/>
      <c r="H1" s="7"/>
      <c r="I1" s="7"/>
      <c r="J1" s="502" t="s">
        <v>180</v>
      </c>
      <c r="K1" s="503"/>
    </row>
    <row r="2" spans="1:11" ht="12" customHeight="1" thickTop="1" x14ac:dyDescent="0.35">
      <c r="A2" s="7"/>
      <c r="B2" s="2"/>
      <c r="C2" s="7"/>
      <c r="D2" s="7"/>
      <c r="E2" s="7"/>
      <c r="F2" s="7"/>
      <c r="G2" s="7"/>
      <c r="H2" s="7"/>
      <c r="I2" s="7"/>
    </row>
    <row r="3" spans="1:11" ht="18" customHeight="1" x14ac:dyDescent="0.35">
      <c r="A3" s="7"/>
      <c r="B3" s="2" t="s">
        <v>237</v>
      </c>
      <c r="C3" s="7"/>
      <c r="D3" s="7"/>
      <c r="E3" s="7"/>
      <c r="F3" s="7"/>
      <c r="G3" s="7"/>
      <c r="H3" s="7"/>
      <c r="I3" s="7"/>
    </row>
    <row r="4" spans="1:11" ht="6" customHeight="1" x14ac:dyDescent="0.35">
      <c r="A4" s="7"/>
      <c r="B4" s="3"/>
      <c r="C4" s="7"/>
      <c r="D4" s="7"/>
      <c r="E4" s="7"/>
      <c r="F4" s="7"/>
      <c r="G4" s="7"/>
      <c r="H4" s="7"/>
      <c r="I4" s="7"/>
    </row>
    <row r="5" spans="1:11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  <c r="I5" s="7"/>
    </row>
    <row r="6" spans="1:11" ht="11.25" customHeight="1" thickBot="1" x14ac:dyDescent="0.4">
      <c r="A6" s="7"/>
      <c r="B6" s="4"/>
      <c r="C6" s="7"/>
      <c r="D6" s="7"/>
      <c r="E6" s="7"/>
      <c r="F6" s="7"/>
      <c r="H6" s="21" t="s">
        <v>88</v>
      </c>
      <c r="I6" s="20"/>
    </row>
    <row r="7" spans="1:11" ht="60" customHeight="1" thickBot="1" x14ac:dyDescent="0.4">
      <c r="A7" s="7"/>
      <c r="B7" s="318" t="s">
        <v>8</v>
      </c>
      <c r="C7" s="319" t="s">
        <v>109</v>
      </c>
      <c r="D7" s="325" t="s">
        <v>31</v>
      </c>
      <c r="E7" s="325" t="s">
        <v>32</v>
      </c>
      <c r="F7" s="325" t="s">
        <v>33</v>
      </c>
      <c r="G7" s="320" t="s">
        <v>29</v>
      </c>
      <c r="H7" s="322" t="s">
        <v>154</v>
      </c>
      <c r="I7" s="118"/>
    </row>
    <row r="8" spans="1:11" ht="18" customHeight="1" thickTop="1" x14ac:dyDescent="0.35">
      <c r="A8" s="7"/>
      <c r="B8" s="248" t="s">
        <v>433</v>
      </c>
      <c r="C8" s="34">
        <v>2471126.9699999997</v>
      </c>
      <c r="D8" s="34">
        <v>439002.43</v>
      </c>
      <c r="E8" s="34">
        <v>369713.8</v>
      </c>
      <c r="F8" s="34">
        <v>218810.61</v>
      </c>
      <c r="G8" s="39">
        <v>67960.44000000041</v>
      </c>
      <c r="H8" s="258">
        <v>3566614.25</v>
      </c>
      <c r="I8" s="125"/>
    </row>
    <row r="9" spans="1:11" ht="18" customHeight="1" x14ac:dyDescent="0.35">
      <c r="A9" s="7"/>
      <c r="B9" s="249" t="s">
        <v>416</v>
      </c>
      <c r="C9" s="34">
        <v>372632.11000000004</v>
      </c>
      <c r="D9" s="34">
        <v>69364.38</v>
      </c>
      <c r="E9" s="34">
        <v>42174.29</v>
      </c>
      <c r="F9" s="34">
        <v>54207.79</v>
      </c>
      <c r="G9" s="40">
        <v>20848.979999999981</v>
      </c>
      <c r="H9" s="258">
        <v>559227.55000000005</v>
      </c>
      <c r="I9" s="125"/>
    </row>
    <row r="10" spans="1:11" ht="18" customHeight="1" x14ac:dyDescent="0.35">
      <c r="A10" s="7"/>
      <c r="B10" s="249" t="s">
        <v>417</v>
      </c>
      <c r="C10" s="34">
        <v>275445.97000000003</v>
      </c>
      <c r="D10" s="34">
        <v>50063.199999999997</v>
      </c>
      <c r="E10" s="34">
        <v>34405.74</v>
      </c>
      <c r="F10" s="34">
        <v>40336.92</v>
      </c>
      <c r="G10" s="40">
        <v>14300.409999999974</v>
      </c>
      <c r="H10" s="258">
        <v>414552.24</v>
      </c>
      <c r="I10" s="125"/>
      <c r="K10" s="10"/>
    </row>
    <row r="11" spans="1:11" ht="18" customHeight="1" x14ac:dyDescent="0.35">
      <c r="A11" s="7"/>
      <c r="B11" s="249" t="s">
        <v>418</v>
      </c>
      <c r="C11" s="34">
        <v>440936.93</v>
      </c>
      <c r="D11" s="34">
        <v>66940.53</v>
      </c>
      <c r="E11" s="34">
        <v>60048.26</v>
      </c>
      <c r="F11" s="34">
        <v>34297.040000000001</v>
      </c>
      <c r="G11" s="40">
        <v>12751.380000000005</v>
      </c>
      <c r="H11" s="258">
        <v>614974.14</v>
      </c>
      <c r="I11" s="125"/>
      <c r="K11" s="10"/>
    </row>
    <row r="12" spans="1:11" ht="18" customHeight="1" x14ac:dyDescent="0.35">
      <c r="A12" s="7"/>
      <c r="B12" s="249" t="s">
        <v>419</v>
      </c>
      <c r="C12" s="34">
        <v>499620.68</v>
      </c>
      <c r="D12" s="34">
        <v>84642.59</v>
      </c>
      <c r="E12" s="34">
        <v>81428.45</v>
      </c>
      <c r="F12" s="34">
        <v>67738.179999999993</v>
      </c>
      <c r="G12" s="40">
        <v>18386.420000000042</v>
      </c>
      <c r="H12" s="258">
        <v>751816.32</v>
      </c>
      <c r="I12" s="125"/>
      <c r="K12" s="10"/>
    </row>
    <row r="13" spans="1:11" ht="18" customHeight="1" x14ac:dyDescent="0.35">
      <c r="A13" s="7"/>
      <c r="B13" s="249" t="s">
        <v>420</v>
      </c>
      <c r="C13" s="34">
        <v>175090.78</v>
      </c>
      <c r="D13" s="34">
        <v>31294.28</v>
      </c>
      <c r="E13" s="34">
        <v>28240.11</v>
      </c>
      <c r="F13" s="34">
        <v>19519.21</v>
      </c>
      <c r="G13" s="40">
        <v>4644.2700000000186</v>
      </c>
      <c r="H13" s="258">
        <v>258788.65</v>
      </c>
      <c r="I13" s="125"/>
      <c r="K13" s="10"/>
    </row>
    <row r="14" spans="1:11" ht="18" customHeight="1" x14ac:dyDescent="0.35">
      <c r="A14" s="7"/>
      <c r="B14" s="249" t="s">
        <v>421</v>
      </c>
      <c r="C14" s="34">
        <v>698255.78999999992</v>
      </c>
      <c r="D14" s="34">
        <v>124074.15</v>
      </c>
      <c r="E14" s="34">
        <v>55933.79</v>
      </c>
      <c r="F14" s="34">
        <v>73937.09</v>
      </c>
      <c r="G14" s="40">
        <v>26438.520000000019</v>
      </c>
      <c r="H14" s="258">
        <v>978639.34</v>
      </c>
      <c r="I14" s="125"/>
      <c r="K14" s="10"/>
    </row>
    <row r="15" spans="1:11" ht="18" customHeight="1" x14ac:dyDescent="0.35">
      <c r="A15" s="7"/>
      <c r="B15" s="249" t="s">
        <v>422</v>
      </c>
      <c r="C15" s="34">
        <v>603206.09</v>
      </c>
      <c r="D15" s="34">
        <v>111866.2</v>
      </c>
      <c r="E15" s="34">
        <v>57893.31</v>
      </c>
      <c r="F15" s="34">
        <v>60204.09</v>
      </c>
      <c r="G15" s="40">
        <v>11914.430000000168</v>
      </c>
      <c r="H15" s="258">
        <v>845084.12</v>
      </c>
      <c r="I15" s="125"/>
      <c r="K15" s="10"/>
    </row>
    <row r="16" spans="1:11" ht="18" customHeight="1" x14ac:dyDescent="0.35">
      <c r="A16" s="7"/>
      <c r="B16" s="249" t="s">
        <v>423</v>
      </c>
      <c r="C16" s="34">
        <v>2907544.38</v>
      </c>
      <c r="D16" s="34">
        <v>396782.96</v>
      </c>
      <c r="E16" s="34">
        <v>530349.6</v>
      </c>
      <c r="F16" s="34">
        <v>393739.11</v>
      </c>
      <c r="G16" s="40">
        <v>122797.75999999978</v>
      </c>
      <c r="H16" s="258">
        <v>4351213.8099999996</v>
      </c>
      <c r="I16" s="125"/>
    </row>
    <row r="17" spans="1:9" ht="18" customHeight="1" x14ac:dyDescent="0.35">
      <c r="A17" s="7"/>
      <c r="B17" s="249" t="s">
        <v>424</v>
      </c>
      <c r="C17" s="34">
        <v>266698.43</v>
      </c>
      <c r="D17" s="34">
        <v>50408.06</v>
      </c>
      <c r="E17" s="34">
        <v>13735.83</v>
      </c>
      <c r="F17" s="34">
        <v>20928.39</v>
      </c>
      <c r="G17" s="40">
        <v>5836.0199999999604</v>
      </c>
      <c r="H17" s="258">
        <v>357606.73</v>
      </c>
      <c r="I17" s="125"/>
    </row>
    <row r="18" spans="1:9" ht="18" customHeight="1" x14ac:dyDescent="0.35">
      <c r="A18" s="7"/>
      <c r="B18" s="249" t="s">
        <v>425</v>
      </c>
      <c r="C18" s="34">
        <v>582410.23999999999</v>
      </c>
      <c r="D18" s="34">
        <v>128354.68</v>
      </c>
      <c r="E18" s="34">
        <v>45542.43</v>
      </c>
      <c r="F18" s="34">
        <v>79465.39</v>
      </c>
      <c r="G18" s="40">
        <v>24722.469999999972</v>
      </c>
      <c r="H18" s="258">
        <v>860495.21</v>
      </c>
      <c r="I18" s="125"/>
    </row>
    <row r="19" spans="1:9" ht="18" customHeight="1" x14ac:dyDescent="0.35">
      <c r="A19" s="7"/>
      <c r="B19" s="249" t="s">
        <v>426</v>
      </c>
      <c r="C19" s="34">
        <v>2521357.89</v>
      </c>
      <c r="D19" s="34">
        <v>327016.86</v>
      </c>
      <c r="E19" s="34">
        <v>680374.83</v>
      </c>
      <c r="F19" s="34">
        <v>244291.26</v>
      </c>
      <c r="G19" s="40">
        <v>221951.06000000006</v>
      </c>
      <c r="H19" s="258">
        <v>3994991.9</v>
      </c>
      <c r="I19" s="125"/>
    </row>
    <row r="20" spans="1:9" ht="18" customHeight="1" x14ac:dyDescent="0.35">
      <c r="A20" s="7"/>
      <c r="B20" s="249" t="s">
        <v>427</v>
      </c>
      <c r="C20" s="34">
        <v>423919.49</v>
      </c>
      <c r="D20" s="34">
        <v>85554.17</v>
      </c>
      <c r="E20" s="34">
        <v>55661.5</v>
      </c>
      <c r="F20" s="34">
        <v>49351.11</v>
      </c>
      <c r="G20" s="40">
        <v>13680.190000000061</v>
      </c>
      <c r="H20" s="258">
        <v>628166.46</v>
      </c>
      <c r="I20" s="125"/>
    </row>
    <row r="21" spans="1:9" ht="18" customHeight="1" x14ac:dyDescent="0.35">
      <c r="A21" s="7"/>
      <c r="B21" s="249" t="s">
        <v>428</v>
      </c>
      <c r="C21" s="34">
        <v>121503.57999999999</v>
      </c>
      <c r="D21" s="34">
        <v>40503.29</v>
      </c>
      <c r="E21" s="34">
        <v>19265.650000000001</v>
      </c>
      <c r="F21" s="34">
        <v>30807.119999999999</v>
      </c>
      <c r="G21" s="40">
        <v>8.8700000000244472</v>
      </c>
      <c r="H21" s="258">
        <v>212088.51</v>
      </c>
      <c r="I21" s="125"/>
    </row>
    <row r="22" spans="1:9" ht="18" customHeight="1" x14ac:dyDescent="0.35">
      <c r="A22" s="7"/>
      <c r="B22" s="249" t="s">
        <v>429</v>
      </c>
      <c r="C22" s="34">
        <v>322557.68</v>
      </c>
      <c r="D22" s="34">
        <v>113216.37</v>
      </c>
      <c r="E22" s="34">
        <v>44967.22</v>
      </c>
      <c r="F22" s="34">
        <v>84320.22</v>
      </c>
      <c r="G22" s="40">
        <v>0</v>
      </c>
      <c r="H22" s="258">
        <v>565061.49</v>
      </c>
      <c r="I22" s="125"/>
    </row>
    <row r="23" spans="1:9" ht="18" customHeight="1" x14ac:dyDescent="0.35">
      <c r="A23" s="7"/>
      <c r="B23" s="249" t="s">
        <v>430</v>
      </c>
      <c r="C23" s="34">
        <v>92779.199999999997</v>
      </c>
      <c r="D23" s="34">
        <v>16867.34</v>
      </c>
      <c r="E23" s="34">
        <v>8311.98</v>
      </c>
      <c r="F23" s="34">
        <v>10235.09</v>
      </c>
      <c r="G23" s="40">
        <v>4193.2300000000105</v>
      </c>
      <c r="H23" s="258">
        <v>132386.84</v>
      </c>
      <c r="I23" s="125"/>
    </row>
    <row r="24" spans="1:9" ht="18" customHeight="1" x14ac:dyDescent="0.35">
      <c r="A24" s="7"/>
      <c r="B24" s="249" t="s">
        <v>431</v>
      </c>
      <c r="C24" s="34">
        <v>1654802.4899999998</v>
      </c>
      <c r="D24" s="34">
        <v>255688.54</v>
      </c>
      <c r="E24" s="34">
        <v>223220.55</v>
      </c>
      <c r="F24" s="34">
        <v>149265.04999999999</v>
      </c>
      <c r="G24" s="40">
        <v>39505.180000000633</v>
      </c>
      <c r="H24" s="258">
        <v>2322481.81</v>
      </c>
      <c r="I24" s="125"/>
    </row>
    <row r="25" spans="1:9" ht="18" customHeight="1" x14ac:dyDescent="0.35">
      <c r="A25" s="7"/>
      <c r="B25" s="249" t="s">
        <v>432</v>
      </c>
      <c r="C25" s="34">
        <v>8254.52</v>
      </c>
      <c r="D25" s="34">
        <v>2305.81</v>
      </c>
      <c r="E25" s="34">
        <v>753.67</v>
      </c>
      <c r="F25" s="34">
        <v>870.33</v>
      </c>
      <c r="G25" s="40">
        <v>0</v>
      </c>
      <c r="H25" s="258">
        <v>12184.33</v>
      </c>
      <c r="I25" s="125"/>
    </row>
    <row r="26" spans="1:9" ht="18" customHeight="1" thickBot="1" x14ac:dyDescent="0.4">
      <c r="A26" s="7"/>
      <c r="B26" s="268" t="s">
        <v>400</v>
      </c>
      <c r="C26" s="36">
        <v>8743.67</v>
      </c>
      <c r="D26" s="37">
        <v>1675.91</v>
      </c>
      <c r="E26" s="37">
        <v>836.1</v>
      </c>
      <c r="F26" s="37">
        <v>610.21</v>
      </c>
      <c r="G26" s="41">
        <v>0</v>
      </c>
      <c r="H26" s="259">
        <v>11865.89</v>
      </c>
      <c r="I26" s="125"/>
    </row>
    <row r="27" spans="1:9" ht="27" customHeight="1" thickTop="1" thickBot="1" x14ac:dyDescent="0.4">
      <c r="A27" s="7"/>
      <c r="B27" s="323" t="s">
        <v>1</v>
      </c>
      <c r="C27" s="252">
        <v>14446886.889999999</v>
      </c>
      <c r="D27" s="252">
        <v>2395621.75</v>
      </c>
      <c r="E27" s="252">
        <v>2352857.11</v>
      </c>
      <c r="F27" s="252">
        <v>1632934.2100000002</v>
      </c>
      <c r="G27" s="253">
        <v>609939.63000000105</v>
      </c>
      <c r="H27" s="254">
        <v>21438239.589999996</v>
      </c>
      <c r="I27" s="126"/>
    </row>
    <row r="28" spans="1:9" ht="12" customHeight="1" x14ac:dyDescent="0.35"/>
    <row r="29" spans="1:9" ht="15" customHeight="1" x14ac:dyDescent="0.4">
      <c r="B29" s="5" t="s">
        <v>11</v>
      </c>
      <c r="C29" s="7"/>
      <c r="D29" s="7"/>
      <c r="E29" s="7"/>
      <c r="F29" s="7"/>
      <c r="G29" s="7"/>
      <c r="H29" s="7"/>
      <c r="I29" s="7"/>
    </row>
    <row r="30" spans="1:9" ht="11.25" customHeight="1" thickBot="1" x14ac:dyDescent="0.4">
      <c r="B30" s="4"/>
      <c r="C30" s="7"/>
      <c r="D30" s="7"/>
      <c r="E30" s="7"/>
      <c r="F30" s="7"/>
      <c r="H30" s="20" t="s">
        <v>102</v>
      </c>
      <c r="I30" s="20"/>
    </row>
    <row r="31" spans="1:9" ht="60" customHeight="1" thickBot="1" x14ac:dyDescent="0.4">
      <c r="B31" s="318" t="s">
        <v>8</v>
      </c>
      <c r="C31" s="319" t="s">
        <v>109</v>
      </c>
      <c r="D31" s="325" t="s">
        <v>31</v>
      </c>
      <c r="E31" s="325" t="s">
        <v>32</v>
      </c>
      <c r="F31" s="325" t="s">
        <v>33</v>
      </c>
      <c r="G31" s="320" t="s">
        <v>29</v>
      </c>
      <c r="H31" s="322" t="s">
        <v>154</v>
      </c>
      <c r="I31" s="118"/>
    </row>
    <row r="32" spans="1:9" ht="18" customHeight="1" thickTop="1" x14ac:dyDescent="0.35">
      <c r="B32" s="248" t="s">
        <v>433</v>
      </c>
      <c r="C32" s="54">
        <v>0.69284951968102515</v>
      </c>
      <c r="D32" s="54">
        <v>0.12308660237086194</v>
      </c>
      <c r="E32" s="54">
        <v>0.10365959817493579</v>
      </c>
      <c r="F32" s="54">
        <v>6.1349670769694255E-2</v>
      </c>
      <c r="G32" s="60">
        <v>1.9054609003482898E-2</v>
      </c>
      <c r="H32" s="264">
        <v>1</v>
      </c>
      <c r="I32" s="127"/>
    </row>
    <row r="33" spans="2:9" ht="18" customHeight="1" x14ac:dyDescent="0.35">
      <c r="B33" s="249" t="s">
        <v>416</v>
      </c>
      <c r="C33" s="54">
        <v>0.66633360606071712</v>
      </c>
      <c r="D33" s="54">
        <v>0.12403605652117819</v>
      </c>
      <c r="E33" s="54">
        <v>7.5415258064449792E-2</v>
      </c>
      <c r="F33" s="54">
        <v>9.6933332415400489E-2</v>
      </c>
      <c r="G33" s="55">
        <v>3.7281746938254347E-2</v>
      </c>
      <c r="H33" s="264">
        <v>1</v>
      </c>
      <c r="I33" s="127"/>
    </row>
    <row r="34" spans="2:9" ht="18" customHeight="1" x14ac:dyDescent="0.35">
      <c r="B34" s="249" t="s">
        <v>417</v>
      </c>
      <c r="C34" s="54">
        <v>0.66444212193860064</v>
      </c>
      <c r="D34" s="54">
        <v>0.12076451450364856</v>
      </c>
      <c r="E34" s="54">
        <v>8.2994944135388091E-2</v>
      </c>
      <c r="F34" s="54">
        <v>9.7302380997868934E-2</v>
      </c>
      <c r="G34" s="55">
        <v>3.4496038424493801E-2</v>
      </c>
      <c r="H34" s="264">
        <v>1</v>
      </c>
      <c r="I34" s="127"/>
    </row>
    <row r="35" spans="2:9" ht="18" customHeight="1" x14ac:dyDescent="0.35">
      <c r="B35" s="249" t="s">
        <v>418</v>
      </c>
      <c r="C35" s="54">
        <v>0.71700076689403558</v>
      </c>
      <c r="D35" s="54">
        <v>0.10885096729433208</v>
      </c>
      <c r="E35" s="54">
        <v>9.7643552946795456E-2</v>
      </c>
      <c r="F35" s="54">
        <v>5.5769889771299978E-2</v>
      </c>
      <c r="G35" s="55">
        <v>2.0734823093536917E-2</v>
      </c>
      <c r="H35" s="264">
        <v>1</v>
      </c>
      <c r="I35" s="127"/>
    </row>
    <row r="36" spans="2:9" ht="18" customHeight="1" x14ac:dyDescent="0.35">
      <c r="B36" s="249" t="s">
        <v>419</v>
      </c>
      <c r="C36" s="54">
        <v>0.66455152237184745</v>
      </c>
      <c r="D36" s="54">
        <v>0.11258413491210194</v>
      </c>
      <c r="E36" s="54">
        <v>0.10830896833950079</v>
      </c>
      <c r="F36" s="54">
        <v>9.0099374272694682E-2</v>
      </c>
      <c r="G36" s="55">
        <v>2.4456000103855211E-2</v>
      </c>
      <c r="H36" s="264">
        <v>1</v>
      </c>
      <c r="I36" s="127"/>
    </row>
    <row r="37" spans="2:9" ht="18" customHeight="1" x14ac:dyDescent="0.35">
      <c r="B37" s="249" t="s">
        <v>420</v>
      </c>
      <c r="C37" s="54">
        <v>0.67657828115723007</v>
      </c>
      <c r="D37" s="54">
        <v>0.12092601433640926</v>
      </c>
      <c r="E37" s="54">
        <v>0.10912422163800461</v>
      </c>
      <c r="F37" s="54">
        <v>7.5425293960921388E-2</v>
      </c>
      <c r="G37" s="55">
        <v>1.7946188907434768E-2</v>
      </c>
      <c r="H37" s="264">
        <v>1</v>
      </c>
      <c r="I37" s="127"/>
    </row>
    <row r="38" spans="2:9" ht="18" customHeight="1" x14ac:dyDescent="0.35">
      <c r="B38" s="249" t="s">
        <v>421</v>
      </c>
      <c r="C38" s="54">
        <v>0.71349654715495081</v>
      </c>
      <c r="D38" s="54">
        <v>0.12678230368298907</v>
      </c>
      <c r="E38" s="54">
        <v>5.7154651068901441E-2</v>
      </c>
      <c r="F38" s="54">
        <v>7.5550907242294185E-2</v>
      </c>
      <c r="G38" s="55">
        <v>2.7015590850864444E-2</v>
      </c>
      <c r="H38" s="264">
        <v>1</v>
      </c>
      <c r="I38" s="127"/>
    </row>
    <row r="39" spans="2:9" ht="18" customHeight="1" x14ac:dyDescent="0.35">
      <c r="B39" s="249" t="s">
        <v>422</v>
      </c>
      <c r="C39" s="54">
        <v>0.71378230370723328</v>
      </c>
      <c r="D39" s="54">
        <v>0.13237285774580643</v>
      </c>
      <c r="E39" s="54">
        <v>6.8505973109517185E-2</v>
      </c>
      <c r="F39" s="54">
        <v>7.1240351788884632E-2</v>
      </c>
      <c r="G39" s="55">
        <v>1.4098513648558641E-2</v>
      </c>
      <c r="H39" s="264">
        <v>1</v>
      </c>
      <c r="I39" s="127"/>
    </row>
    <row r="40" spans="2:9" ht="18" customHeight="1" x14ac:dyDescent="0.35">
      <c r="B40" s="249" t="s">
        <v>423</v>
      </c>
      <c r="C40" s="54">
        <v>0.66821455045896727</v>
      </c>
      <c r="D40" s="54">
        <v>9.1189028470196012E-2</v>
      </c>
      <c r="E40" s="54">
        <v>0.12188543775558573</v>
      </c>
      <c r="F40" s="54">
        <v>9.0489488035523591E-2</v>
      </c>
      <c r="G40" s="55">
        <v>2.8221495279727424E-2</v>
      </c>
      <c r="H40" s="264">
        <v>1</v>
      </c>
      <c r="I40" s="127"/>
    </row>
    <row r="41" spans="2:9" ht="18" customHeight="1" x14ac:dyDescent="0.35">
      <c r="B41" s="249" t="s">
        <v>424</v>
      </c>
      <c r="C41" s="54">
        <v>0.74578694310367144</v>
      </c>
      <c r="D41" s="54">
        <v>0.14095948362045646</v>
      </c>
      <c r="E41" s="54">
        <v>3.8410434837174344E-2</v>
      </c>
      <c r="F41" s="54">
        <v>5.8523479130272525E-2</v>
      </c>
      <c r="G41" s="55">
        <v>1.6319659308425098E-2</v>
      </c>
      <c r="H41" s="264">
        <v>1</v>
      </c>
      <c r="I41" s="127"/>
    </row>
    <row r="42" spans="2:9" ht="18" customHeight="1" x14ac:dyDescent="0.35">
      <c r="B42" s="249" t="s">
        <v>425</v>
      </c>
      <c r="C42" s="54">
        <v>0.67683147242620911</v>
      </c>
      <c r="D42" s="54">
        <v>0.14916373561219476</v>
      </c>
      <c r="E42" s="54">
        <v>5.2925837902107559E-2</v>
      </c>
      <c r="F42" s="54">
        <v>9.234843968509715E-2</v>
      </c>
      <c r="G42" s="55">
        <v>2.873051437439143E-2</v>
      </c>
      <c r="H42" s="264">
        <v>1</v>
      </c>
      <c r="I42" s="127"/>
    </row>
    <row r="43" spans="2:9" ht="18" customHeight="1" x14ac:dyDescent="0.35">
      <c r="B43" s="249" t="s">
        <v>426</v>
      </c>
      <c r="C43" s="54">
        <v>0.6311296626158367</v>
      </c>
      <c r="D43" s="54">
        <v>8.1856701636866896E-2</v>
      </c>
      <c r="E43" s="54">
        <v>0.17030693604159747</v>
      </c>
      <c r="F43" s="54">
        <v>6.1149375546919134E-2</v>
      </c>
      <c r="G43" s="55">
        <v>5.5557324158779911E-2</v>
      </c>
      <c r="H43" s="264">
        <v>1</v>
      </c>
      <c r="I43" s="127"/>
    </row>
    <row r="44" spans="2:9" ht="18" customHeight="1" x14ac:dyDescent="0.35">
      <c r="B44" s="249" t="s">
        <v>427</v>
      </c>
      <c r="C44" s="54">
        <v>0.6748521562262334</v>
      </c>
      <c r="D44" s="54">
        <v>0.13619665398881692</v>
      </c>
      <c r="E44" s="54">
        <v>8.8609474628747298E-2</v>
      </c>
      <c r="F44" s="54">
        <v>7.8563745667032281E-2</v>
      </c>
      <c r="G44" s="55">
        <v>2.1777969489170212E-2</v>
      </c>
      <c r="H44" s="264">
        <v>1</v>
      </c>
      <c r="I44" s="127"/>
    </row>
    <row r="45" spans="2:9" ht="18" customHeight="1" x14ac:dyDescent="0.35">
      <c r="B45" s="249" t="s">
        <v>428</v>
      </c>
      <c r="C45" s="54">
        <v>0.57289091238370238</v>
      </c>
      <c r="D45" s="54">
        <v>0.19097352327101547</v>
      </c>
      <c r="E45" s="54">
        <v>9.0837782772862141E-2</v>
      </c>
      <c r="F45" s="54">
        <v>0.14525595941053099</v>
      </c>
      <c r="G45" s="55">
        <v>4.1822161889036079E-5</v>
      </c>
      <c r="H45" s="264">
        <v>1</v>
      </c>
      <c r="I45" s="127"/>
    </row>
    <row r="46" spans="2:9" ht="18" customHeight="1" x14ac:dyDescent="0.35">
      <c r="B46" s="249" t="s">
        <v>429</v>
      </c>
      <c r="C46" s="54">
        <v>0.57083642348375219</v>
      </c>
      <c r="D46" s="54">
        <v>0.20036115007589705</v>
      </c>
      <c r="E46" s="54">
        <v>7.9579339232620505E-2</v>
      </c>
      <c r="F46" s="54">
        <v>0.14922308720773025</v>
      </c>
      <c r="G46" s="55">
        <v>0</v>
      </c>
      <c r="H46" s="264">
        <v>1</v>
      </c>
      <c r="I46" s="127"/>
    </row>
    <row r="47" spans="2:9" ht="18" customHeight="1" x14ac:dyDescent="0.35">
      <c r="B47" s="249" t="s">
        <v>430</v>
      </c>
      <c r="C47" s="54">
        <v>0.70081890314777506</v>
      </c>
      <c r="D47" s="54">
        <v>0.1274094917591507</v>
      </c>
      <c r="E47" s="54">
        <v>6.278554575364137E-2</v>
      </c>
      <c r="F47" s="54">
        <v>7.7311989620720611E-2</v>
      </c>
      <c r="G47" s="55">
        <v>3.1674069718712304E-2</v>
      </c>
      <c r="H47" s="264">
        <v>1</v>
      </c>
      <c r="I47" s="127"/>
    </row>
    <row r="48" spans="2:9" ht="18" customHeight="1" x14ac:dyDescent="0.35">
      <c r="B48" s="249" t="s">
        <v>431</v>
      </c>
      <c r="C48" s="54">
        <v>0.71251472578809982</v>
      </c>
      <c r="D48" s="54">
        <v>0.11009280628122552</v>
      </c>
      <c r="E48" s="54">
        <v>9.6112937909296259E-2</v>
      </c>
      <c r="F48" s="54">
        <v>6.4269631459460158E-2</v>
      </c>
      <c r="G48" s="55">
        <v>1.7009898561918396E-2</v>
      </c>
      <c r="H48" s="264">
        <v>1</v>
      </c>
      <c r="I48" s="127"/>
    </row>
    <row r="49" spans="2:9" ht="18" customHeight="1" x14ac:dyDescent="0.35">
      <c r="B49" s="249" t="s">
        <v>432</v>
      </c>
      <c r="C49" s="54">
        <v>0.67747016044378316</v>
      </c>
      <c r="D49" s="54">
        <v>0.18924388948756313</v>
      </c>
      <c r="E49" s="54">
        <v>6.1855678564188589E-2</v>
      </c>
      <c r="F49" s="54">
        <v>7.1430271504465168E-2</v>
      </c>
      <c r="G49" s="55">
        <v>0</v>
      </c>
      <c r="H49" s="264">
        <v>1</v>
      </c>
      <c r="I49" s="127"/>
    </row>
    <row r="50" spans="2:9" ht="18" customHeight="1" thickBot="1" x14ac:dyDescent="0.4">
      <c r="B50" s="268" t="s">
        <v>400</v>
      </c>
      <c r="C50" s="58">
        <v>0.73687435160784409</v>
      </c>
      <c r="D50" s="56">
        <v>0.14123761470905261</v>
      </c>
      <c r="E50" s="56">
        <v>7.0462476898066645E-2</v>
      </c>
      <c r="F50" s="56">
        <v>5.1425556785036776E-2</v>
      </c>
      <c r="G50" s="57">
        <v>0</v>
      </c>
      <c r="H50" s="265">
        <v>1</v>
      </c>
      <c r="I50" s="127"/>
    </row>
    <row r="51" spans="2:9" ht="27" customHeight="1" thickTop="1" thickBot="1" x14ac:dyDescent="0.4">
      <c r="B51" s="323" t="s">
        <v>1</v>
      </c>
      <c r="C51" s="263">
        <v>0.67388401129441811</v>
      </c>
      <c r="D51" s="263">
        <v>0.11174526434145521</v>
      </c>
      <c r="E51" s="263">
        <v>0.10975048114946458</v>
      </c>
      <c r="F51" s="263">
        <v>7.616923036729624E-2</v>
      </c>
      <c r="G51" s="267">
        <v>2.8451012847366036E-2</v>
      </c>
      <c r="H51" s="266">
        <v>1</v>
      </c>
      <c r="I51" s="128"/>
    </row>
  </sheetData>
  <phoneticPr fontId="2" type="noConversion"/>
  <hyperlinks>
    <hyperlink ref="J1" location="INDICE!A1" display="VOLVER AL ÍNDICE"/>
    <hyperlink ref="J1:K1" location="INDICE!A49:N49" display="VOLVER AL ÍNDICE"/>
  </hyperlinks>
  <printOptions horizontalCentered="1"/>
  <pageMargins left="0.39370078740157483" right="0.39370078740157483" top="0.59055118110236227" bottom="0.39370078740157483" header="0" footer="0"/>
  <pageSetup paperSize="9" scale="85" orientation="portrait" horizontalDpi="4294967293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rgb="FFFBD637"/>
  </sheetPr>
  <dimension ref="A1:K27"/>
  <sheetViews>
    <sheetView showGridLines="0" topLeftCell="B1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3.3984375" style="6" customWidth="1"/>
    <col min="3" max="7" width="12.73046875" style="6" customWidth="1"/>
    <col min="8" max="8" width="16.73046875" style="6" customWidth="1"/>
    <col min="9" max="9" width="8.1328125" style="10" customWidth="1"/>
    <col min="10" max="16384" width="9.1328125" style="6"/>
  </cols>
  <sheetData>
    <row r="1" spans="1:11" ht="18.399999999999999" thickTop="1" thickBot="1" x14ac:dyDescent="0.4">
      <c r="A1" s="7"/>
      <c r="B1" s="2" t="s">
        <v>28</v>
      </c>
      <c r="J1" s="502" t="s">
        <v>180</v>
      </c>
      <c r="K1" s="503"/>
    </row>
    <row r="2" spans="1:11" ht="12" customHeight="1" thickTop="1" x14ac:dyDescent="0.35">
      <c r="A2" s="7"/>
      <c r="B2" s="2"/>
    </row>
    <row r="3" spans="1:11" ht="17.649999999999999" x14ac:dyDescent="0.35">
      <c r="A3" s="7"/>
      <c r="B3" s="2" t="s">
        <v>238</v>
      </c>
    </row>
    <row r="4" spans="1:11" ht="6" customHeight="1" x14ac:dyDescent="0.35">
      <c r="A4" s="7"/>
      <c r="B4" s="3"/>
    </row>
    <row r="5" spans="1:11" ht="15" customHeight="1" x14ac:dyDescent="0.35">
      <c r="A5" s="7"/>
      <c r="B5" s="4" t="s">
        <v>121</v>
      </c>
    </row>
    <row r="6" spans="1:11" ht="11.25" customHeight="1" thickBot="1" x14ac:dyDescent="0.4">
      <c r="A6" s="7"/>
      <c r="D6" s="22"/>
      <c r="E6" s="24"/>
      <c r="F6" s="24"/>
      <c r="H6" s="21" t="s">
        <v>88</v>
      </c>
      <c r="I6" s="20"/>
    </row>
    <row r="7" spans="1:11" ht="60" customHeight="1" thickBot="1" x14ac:dyDescent="0.4">
      <c r="A7" s="7"/>
      <c r="B7" s="318" t="s">
        <v>0</v>
      </c>
      <c r="C7" s="319" t="s">
        <v>109</v>
      </c>
      <c r="D7" s="325" t="s">
        <v>31</v>
      </c>
      <c r="E7" s="325" t="s">
        <v>32</v>
      </c>
      <c r="F7" s="325" t="s">
        <v>33</v>
      </c>
      <c r="G7" s="320" t="s">
        <v>29</v>
      </c>
      <c r="H7" s="322" t="s">
        <v>154</v>
      </c>
      <c r="I7" s="118"/>
    </row>
    <row r="8" spans="1:11" ht="18" customHeight="1" thickTop="1" x14ac:dyDescent="0.35">
      <c r="A8" s="7"/>
      <c r="B8" s="248" t="s">
        <v>81</v>
      </c>
      <c r="C8" s="59">
        <v>2189585.88</v>
      </c>
      <c r="D8" s="59">
        <v>207668.39</v>
      </c>
      <c r="E8" s="59">
        <v>636154.36</v>
      </c>
      <c r="F8" s="59">
        <v>234579.52</v>
      </c>
      <c r="G8" s="65">
        <v>234449.45000000019</v>
      </c>
      <c r="H8" s="258">
        <v>3502437.6</v>
      </c>
      <c r="I8" s="125"/>
    </row>
    <row r="9" spans="1:11" ht="18" customHeight="1" x14ac:dyDescent="0.35">
      <c r="A9" s="7"/>
      <c r="B9" s="249" t="s">
        <v>82</v>
      </c>
      <c r="C9" s="59">
        <v>715582.05</v>
      </c>
      <c r="D9" s="59">
        <v>128285.05</v>
      </c>
      <c r="E9" s="59">
        <v>125052.16</v>
      </c>
      <c r="F9" s="59">
        <v>112099.27</v>
      </c>
      <c r="G9" s="61">
        <v>68398.929999999935</v>
      </c>
      <c r="H9" s="258">
        <v>1149417.46</v>
      </c>
      <c r="I9" s="125"/>
    </row>
    <row r="10" spans="1:11" ht="18" customHeight="1" x14ac:dyDescent="0.35">
      <c r="A10" s="7"/>
      <c r="B10" s="249" t="s">
        <v>83</v>
      </c>
      <c r="C10" s="59">
        <v>2962429.1399999997</v>
      </c>
      <c r="D10" s="59">
        <v>545891.49</v>
      </c>
      <c r="E10" s="59">
        <v>489950.89</v>
      </c>
      <c r="F10" s="59">
        <v>402676.86</v>
      </c>
      <c r="G10" s="61">
        <v>228274.77000000048</v>
      </c>
      <c r="H10" s="258">
        <v>4629223.1500000004</v>
      </c>
      <c r="I10" s="125"/>
    </row>
    <row r="11" spans="1:11" ht="18" customHeight="1" x14ac:dyDescent="0.35">
      <c r="A11" s="7"/>
      <c r="B11" s="249" t="s">
        <v>84</v>
      </c>
      <c r="C11" s="59">
        <v>1951636.89</v>
      </c>
      <c r="D11" s="59">
        <v>300425.45</v>
      </c>
      <c r="E11" s="59">
        <v>377247.27</v>
      </c>
      <c r="F11" s="59">
        <v>201945.63</v>
      </c>
      <c r="G11" s="61">
        <v>76611.200000000186</v>
      </c>
      <c r="H11" s="258">
        <v>2907866.44</v>
      </c>
      <c r="I11" s="125"/>
    </row>
    <row r="12" spans="1:11" ht="18" customHeight="1" x14ac:dyDescent="0.35">
      <c r="A12" s="7"/>
      <c r="B12" s="249" t="s">
        <v>85</v>
      </c>
      <c r="C12" s="59">
        <v>2366147.6</v>
      </c>
      <c r="D12" s="59">
        <v>407693.64</v>
      </c>
      <c r="E12" s="59">
        <v>311796.65999999997</v>
      </c>
      <c r="F12" s="59">
        <v>236309.08</v>
      </c>
      <c r="G12" s="61">
        <v>1984.8299999996088</v>
      </c>
      <c r="H12" s="258">
        <v>3323931.81</v>
      </c>
      <c r="I12" s="125"/>
    </row>
    <row r="13" spans="1:11" ht="18" customHeight="1" x14ac:dyDescent="0.35">
      <c r="A13" s="7"/>
      <c r="B13" s="249" t="s">
        <v>86</v>
      </c>
      <c r="C13" s="59">
        <v>2546152.9500000002</v>
      </c>
      <c r="D13" s="59">
        <v>476004.87</v>
      </c>
      <c r="E13" s="59">
        <v>315785.58</v>
      </c>
      <c r="F13" s="59">
        <v>248909.01</v>
      </c>
      <c r="G13" s="61">
        <v>8.4899999997578561</v>
      </c>
      <c r="H13" s="258">
        <v>3586860.9</v>
      </c>
      <c r="I13" s="125"/>
    </row>
    <row r="14" spans="1:11" ht="18" customHeight="1" thickBot="1" x14ac:dyDescent="0.4">
      <c r="A14" s="7"/>
      <c r="B14" s="268" t="s">
        <v>87</v>
      </c>
      <c r="C14" s="62">
        <v>1715352.39</v>
      </c>
      <c r="D14" s="64">
        <v>329652.87</v>
      </c>
      <c r="E14" s="64">
        <v>96870.18</v>
      </c>
      <c r="F14" s="64">
        <v>196414.84</v>
      </c>
      <c r="G14" s="63">
        <v>211.93000000016764</v>
      </c>
      <c r="H14" s="259">
        <v>2338502.21</v>
      </c>
      <c r="I14" s="125"/>
    </row>
    <row r="15" spans="1:11" ht="27" customHeight="1" thickTop="1" thickBot="1" x14ac:dyDescent="0.4">
      <c r="A15" s="7"/>
      <c r="B15" s="323" t="s">
        <v>1</v>
      </c>
      <c r="C15" s="281">
        <v>14446886.899999999</v>
      </c>
      <c r="D15" s="281">
        <v>2395621.7600000002</v>
      </c>
      <c r="E15" s="281">
        <v>2352857.1</v>
      </c>
      <c r="F15" s="281">
        <v>1632934.21</v>
      </c>
      <c r="G15" s="282">
        <v>609939.60000000033</v>
      </c>
      <c r="H15" s="254">
        <v>21438239.57</v>
      </c>
      <c r="I15" s="126"/>
    </row>
    <row r="16" spans="1:11" ht="12" customHeight="1" x14ac:dyDescent="0.35">
      <c r="A16" s="7"/>
      <c r="B16" s="7"/>
      <c r="C16" s="17"/>
      <c r="D16" s="17"/>
      <c r="E16" s="17"/>
      <c r="F16" s="17"/>
      <c r="G16" s="17"/>
      <c r="H16" s="17"/>
      <c r="I16" s="17"/>
    </row>
    <row r="17" spans="1:9" ht="15" customHeight="1" x14ac:dyDescent="0.4">
      <c r="A17" s="7"/>
      <c r="B17" s="5" t="s">
        <v>10</v>
      </c>
      <c r="C17" s="10"/>
      <c r="D17" s="10"/>
      <c r="E17" s="10"/>
      <c r="F17" s="10"/>
      <c r="G17" s="10"/>
      <c r="H17" s="10"/>
    </row>
    <row r="18" spans="1:9" ht="11.25" customHeight="1" thickBot="1" x14ac:dyDescent="0.4">
      <c r="A18" s="7"/>
      <c r="B18" s="3"/>
      <c r="C18" s="3"/>
      <c r="D18" s="22"/>
      <c r="E18" s="24"/>
      <c r="F18" s="24"/>
      <c r="H18" s="20" t="s">
        <v>102</v>
      </c>
      <c r="I18" s="20"/>
    </row>
    <row r="19" spans="1:9" ht="60" customHeight="1" thickBot="1" x14ac:dyDescent="0.4">
      <c r="A19" s="7"/>
      <c r="B19" s="318" t="s">
        <v>0</v>
      </c>
      <c r="C19" s="319" t="s">
        <v>109</v>
      </c>
      <c r="D19" s="325" t="s">
        <v>31</v>
      </c>
      <c r="E19" s="325" t="s">
        <v>32</v>
      </c>
      <c r="F19" s="325" t="s">
        <v>33</v>
      </c>
      <c r="G19" s="320" t="s">
        <v>29</v>
      </c>
      <c r="H19" s="322" t="s">
        <v>154</v>
      </c>
      <c r="I19" s="118"/>
    </row>
    <row r="20" spans="1:9" ht="18" customHeight="1" thickTop="1" x14ac:dyDescent="0.35">
      <c r="A20" s="7"/>
      <c r="B20" s="248" t="s">
        <v>81</v>
      </c>
      <c r="C20" s="54">
        <v>0.62516056817115029</v>
      </c>
      <c r="D20" s="54">
        <v>5.929253100754743E-2</v>
      </c>
      <c r="E20" s="54">
        <v>0.18163188974444541</v>
      </c>
      <c r="F20" s="54">
        <v>6.6976074034837907E-2</v>
      </c>
      <c r="G20" s="60">
        <v>6.6938937042019017E-2</v>
      </c>
      <c r="H20" s="264">
        <v>1</v>
      </c>
      <c r="I20" s="127"/>
    </row>
    <row r="21" spans="1:9" ht="18" customHeight="1" x14ac:dyDescent="0.35">
      <c r="A21" s="7"/>
      <c r="B21" s="249" t="s">
        <v>82</v>
      </c>
      <c r="C21" s="54">
        <v>0.62256062301333071</v>
      </c>
      <c r="D21" s="54">
        <v>0.11160875353328982</v>
      </c>
      <c r="E21" s="54">
        <v>0.10879612007981852</v>
      </c>
      <c r="F21" s="54">
        <v>9.7527029039562355E-2</v>
      </c>
      <c r="G21" s="55">
        <v>5.9507474333998667E-2</v>
      </c>
      <c r="H21" s="264">
        <v>1</v>
      </c>
      <c r="I21" s="127"/>
    </row>
    <row r="22" spans="1:9" ht="18" customHeight="1" x14ac:dyDescent="0.35">
      <c r="A22" s="7"/>
      <c r="B22" s="249" t="s">
        <v>83</v>
      </c>
      <c r="C22" s="54">
        <v>0.6399408807933572</v>
      </c>
      <c r="D22" s="54">
        <v>0.11792291542480512</v>
      </c>
      <c r="E22" s="54">
        <v>0.10583868483419297</v>
      </c>
      <c r="F22" s="54">
        <v>8.6985839081877042E-2</v>
      </c>
      <c r="G22" s="55">
        <v>4.9311679865767642E-2</v>
      </c>
      <c r="H22" s="264">
        <v>1</v>
      </c>
      <c r="I22" s="127"/>
    </row>
    <row r="23" spans="1:9" ht="18" customHeight="1" x14ac:dyDescent="0.35">
      <c r="A23" s="7"/>
      <c r="B23" s="249" t="s">
        <v>84</v>
      </c>
      <c r="C23" s="54">
        <v>0.67115767875501187</v>
      </c>
      <c r="D23" s="54">
        <v>0.10331473477165616</v>
      </c>
      <c r="E23" s="54">
        <v>0.12973335529124233</v>
      </c>
      <c r="F23" s="54">
        <v>6.9448041774573394E-2</v>
      </c>
      <c r="G23" s="55">
        <v>2.6346189407516318E-2</v>
      </c>
      <c r="H23" s="264">
        <v>1</v>
      </c>
      <c r="I23" s="127"/>
    </row>
    <row r="24" spans="1:9" ht="18" customHeight="1" x14ac:dyDescent="0.35">
      <c r="A24" s="7"/>
      <c r="B24" s="249" t="s">
        <v>85</v>
      </c>
      <c r="C24" s="54">
        <v>0.71185202803543679</v>
      </c>
      <c r="D24" s="54">
        <v>0.12265403242432943</v>
      </c>
      <c r="E24" s="54">
        <v>9.3803566926964121E-2</v>
      </c>
      <c r="F24" s="54">
        <v>7.1093239424788318E-2</v>
      </c>
      <c r="G24" s="55">
        <v>5.9713318848126696E-4</v>
      </c>
      <c r="H24" s="264">
        <v>1</v>
      </c>
      <c r="I24" s="127"/>
    </row>
    <row r="25" spans="1:9" ht="18" customHeight="1" x14ac:dyDescent="0.35">
      <c r="A25" s="7"/>
      <c r="B25" s="249" t="s">
        <v>86</v>
      </c>
      <c r="C25" s="54">
        <v>0.70985550345707582</v>
      </c>
      <c r="D25" s="54">
        <v>0.1327079257520134</v>
      </c>
      <c r="E25" s="54">
        <v>8.8039538974037171E-2</v>
      </c>
      <c r="F25" s="54">
        <v>6.9394664844683554E-2</v>
      </c>
      <c r="G25" s="55">
        <v>2.3669721900165841E-6</v>
      </c>
      <c r="H25" s="264">
        <v>1</v>
      </c>
      <c r="I25" s="127"/>
    </row>
    <row r="26" spans="1:9" ht="18" customHeight="1" thickBot="1" x14ac:dyDescent="0.4">
      <c r="A26" s="7"/>
      <c r="B26" s="268" t="s">
        <v>87</v>
      </c>
      <c r="C26" s="58">
        <v>0.73352609318252471</v>
      </c>
      <c r="D26" s="56">
        <v>0.1409675255342179</v>
      </c>
      <c r="E26" s="56">
        <v>4.1424027561641687E-2</v>
      </c>
      <c r="F26" s="56">
        <v>8.3991727337302799E-2</v>
      </c>
      <c r="G26" s="57">
        <v>9.0626384312960574E-5</v>
      </c>
      <c r="H26" s="265">
        <v>1</v>
      </c>
      <c r="I26" s="127"/>
    </row>
    <row r="27" spans="1:9" ht="27" customHeight="1" thickTop="1" thickBot="1" x14ac:dyDescent="0.4">
      <c r="A27" s="7"/>
      <c r="B27" s="323" t="s">
        <v>1</v>
      </c>
      <c r="C27" s="263">
        <v>0.67388401238954898</v>
      </c>
      <c r="D27" s="263">
        <v>0.11174526491215996</v>
      </c>
      <c r="E27" s="263">
        <v>0.10975048078539594</v>
      </c>
      <c r="F27" s="263">
        <v>7.616923043835544E-2</v>
      </c>
      <c r="G27" s="267">
        <v>2.8451011474539666E-2</v>
      </c>
      <c r="H27" s="266">
        <v>1</v>
      </c>
      <c r="I27" s="128"/>
    </row>
  </sheetData>
  <phoneticPr fontId="2" type="noConversion"/>
  <hyperlinks>
    <hyperlink ref="J1" location="INDICE!A1" display="VOLVER AL ÍNDICE"/>
    <hyperlink ref="J1:K1" location="INDICE!A49:N49" display="VOLVER AL ÍNDICE"/>
  </hyperlinks>
  <printOptions horizontalCentered="1"/>
  <pageMargins left="0.39370078740157483" right="0.39370078740157483" top="0.78740157480314965" bottom="0.78740157480314965" header="0" footer="0"/>
  <pageSetup paperSize="9" scale="85" orientation="portrait" horizontalDpi="4294967293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>
    <tabColor rgb="FFFBD637"/>
  </sheetPr>
  <dimension ref="A1:K42"/>
  <sheetViews>
    <sheetView showGridLines="0" topLeftCell="B1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1.59765625" style="6" customWidth="1"/>
    <col min="3" max="7" width="12.73046875" style="6" customWidth="1"/>
    <col min="8" max="8" width="16.73046875" style="6" customWidth="1"/>
    <col min="9" max="9" width="8.265625" style="10" customWidth="1"/>
    <col min="10" max="16384" width="9.1328125" style="6"/>
  </cols>
  <sheetData>
    <row r="1" spans="1:11" ht="18.399999999999999" thickTop="1" thickBot="1" x14ac:dyDescent="0.4">
      <c r="A1" s="7"/>
      <c r="B1" s="2" t="s">
        <v>28</v>
      </c>
      <c r="J1" s="502" t="s">
        <v>180</v>
      </c>
      <c r="K1" s="503"/>
    </row>
    <row r="2" spans="1:11" ht="12" customHeight="1" thickTop="1" x14ac:dyDescent="0.35">
      <c r="A2" s="7"/>
      <c r="B2" s="2"/>
    </row>
    <row r="3" spans="1:11" ht="17.649999999999999" x14ac:dyDescent="0.35">
      <c r="A3" s="7"/>
      <c r="B3" s="2" t="s">
        <v>239</v>
      </c>
    </row>
    <row r="4" spans="1:11" ht="6" customHeight="1" x14ac:dyDescent="0.35">
      <c r="A4" s="7"/>
      <c r="B4" s="3"/>
    </row>
    <row r="5" spans="1:11" ht="15" customHeight="1" x14ac:dyDescent="0.35">
      <c r="A5" s="7"/>
      <c r="B5" s="4" t="s">
        <v>121</v>
      </c>
    </row>
    <row r="6" spans="1:11" ht="11.25" customHeight="1" thickBot="1" x14ac:dyDescent="0.4">
      <c r="A6" s="7"/>
      <c r="D6" s="22"/>
      <c r="E6" s="24"/>
      <c r="F6" s="24"/>
      <c r="H6" s="21" t="s">
        <v>88</v>
      </c>
      <c r="I6" s="20"/>
    </row>
    <row r="7" spans="1:11" ht="60" customHeight="1" thickBot="1" x14ac:dyDescent="0.4">
      <c r="A7" s="7"/>
      <c r="B7" s="318" t="s">
        <v>2</v>
      </c>
      <c r="C7" s="319" t="s">
        <v>109</v>
      </c>
      <c r="D7" s="325" t="s">
        <v>31</v>
      </c>
      <c r="E7" s="325" t="s">
        <v>32</v>
      </c>
      <c r="F7" s="325" t="s">
        <v>33</v>
      </c>
      <c r="G7" s="320" t="s">
        <v>29</v>
      </c>
      <c r="H7" s="322" t="s">
        <v>154</v>
      </c>
      <c r="I7" s="118"/>
    </row>
    <row r="8" spans="1:11" ht="18" customHeight="1" thickTop="1" x14ac:dyDescent="0.35">
      <c r="A8" s="7"/>
      <c r="B8" s="248" t="s">
        <v>89</v>
      </c>
      <c r="C8" s="34">
        <v>14446886.899999999</v>
      </c>
      <c r="D8" s="34">
        <v>2395621.7600000002</v>
      </c>
      <c r="E8" s="34">
        <v>2352857.1</v>
      </c>
      <c r="F8" s="34">
        <v>1632934.21</v>
      </c>
      <c r="G8" s="39">
        <v>609939.60000000033</v>
      </c>
      <c r="H8" s="258">
        <v>21438239.57</v>
      </c>
      <c r="I8" s="125"/>
    </row>
    <row r="9" spans="1:11" ht="18" customHeight="1" x14ac:dyDescent="0.35">
      <c r="A9" s="7"/>
      <c r="B9" s="249" t="s">
        <v>90</v>
      </c>
      <c r="C9" s="34">
        <v>0</v>
      </c>
      <c r="D9" s="34">
        <v>0</v>
      </c>
      <c r="E9" s="34">
        <v>0</v>
      </c>
      <c r="F9" s="34">
        <v>0</v>
      </c>
      <c r="G9" s="40">
        <v>545573.67000000004</v>
      </c>
      <c r="H9" s="258">
        <v>545573.67000000004</v>
      </c>
      <c r="I9" s="125"/>
    </row>
    <row r="10" spans="1:11" ht="18" customHeight="1" x14ac:dyDescent="0.35">
      <c r="A10" s="7"/>
      <c r="B10" s="249" t="s">
        <v>91</v>
      </c>
      <c r="C10" s="34">
        <v>0</v>
      </c>
      <c r="D10" s="34">
        <v>0</v>
      </c>
      <c r="E10" s="34">
        <v>0</v>
      </c>
      <c r="F10" s="34">
        <v>0</v>
      </c>
      <c r="G10" s="40">
        <v>7161972.5199999996</v>
      </c>
      <c r="H10" s="258">
        <v>7161972.5199999996</v>
      </c>
      <c r="I10" s="125"/>
    </row>
    <row r="11" spans="1:11" ht="18" customHeight="1" x14ac:dyDescent="0.35">
      <c r="A11" s="7"/>
      <c r="B11" s="249" t="s">
        <v>99</v>
      </c>
      <c r="C11" s="34">
        <v>0</v>
      </c>
      <c r="D11" s="34">
        <v>0</v>
      </c>
      <c r="E11" s="34">
        <v>0</v>
      </c>
      <c r="F11" s="34">
        <v>0</v>
      </c>
      <c r="G11" s="40">
        <v>23073.65</v>
      </c>
      <c r="H11" s="258">
        <v>23073.65</v>
      </c>
      <c r="I11" s="125"/>
    </row>
    <row r="12" spans="1:11" ht="18" customHeight="1" thickBot="1" x14ac:dyDescent="0.4">
      <c r="A12" s="7"/>
      <c r="B12" s="268" t="s">
        <v>100</v>
      </c>
      <c r="C12" s="36">
        <v>0</v>
      </c>
      <c r="D12" s="37">
        <v>0</v>
      </c>
      <c r="E12" s="37">
        <v>0</v>
      </c>
      <c r="F12" s="37">
        <v>0</v>
      </c>
      <c r="G12" s="41">
        <v>28762.79</v>
      </c>
      <c r="H12" s="259">
        <v>28762.79</v>
      </c>
      <c r="I12" s="125"/>
    </row>
    <row r="13" spans="1:11" ht="27" customHeight="1" thickTop="1" thickBot="1" x14ac:dyDescent="0.4">
      <c r="A13" s="7"/>
      <c r="B13" s="323" t="s">
        <v>92</v>
      </c>
      <c r="C13" s="252">
        <v>14446886.899999999</v>
      </c>
      <c r="D13" s="252">
        <v>2395621.7600000002</v>
      </c>
      <c r="E13" s="252">
        <v>2352857.1</v>
      </c>
      <c r="F13" s="252">
        <v>1632934.21</v>
      </c>
      <c r="G13" s="253">
        <v>8369322.2300000004</v>
      </c>
      <c r="H13" s="254">
        <v>29197622.199999999</v>
      </c>
      <c r="I13" s="126"/>
    </row>
    <row r="14" spans="1:11" ht="12" customHeight="1" x14ac:dyDescent="0.35">
      <c r="A14" s="7"/>
      <c r="B14" s="7"/>
      <c r="C14" s="17"/>
      <c r="D14" s="17"/>
      <c r="E14" s="17"/>
      <c r="F14" s="17"/>
      <c r="G14" s="17"/>
      <c r="H14" s="17"/>
      <c r="I14" s="17"/>
    </row>
    <row r="15" spans="1:11" ht="15" customHeight="1" x14ac:dyDescent="0.4">
      <c r="A15" s="7"/>
      <c r="B15" s="5" t="s">
        <v>9</v>
      </c>
      <c r="C15" s="10"/>
      <c r="D15" s="10"/>
      <c r="E15" s="10"/>
      <c r="F15" s="10"/>
      <c r="G15" s="10"/>
      <c r="H15" s="10"/>
    </row>
    <row r="16" spans="1:11" ht="11.25" customHeight="1" thickBot="1" x14ac:dyDescent="0.4">
      <c r="A16" s="7"/>
      <c r="B16" s="3"/>
      <c r="C16" s="3"/>
      <c r="D16" s="22"/>
      <c r="E16" s="24"/>
      <c r="F16" s="24"/>
      <c r="H16" s="20" t="s">
        <v>102</v>
      </c>
      <c r="I16" s="20"/>
    </row>
    <row r="17" spans="1:9" ht="60" customHeight="1" thickBot="1" x14ac:dyDescent="0.4">
      <c r="A17" s="7"/>
      <c r="B17" s="244" t="s">
        <v>2</v>
      </c>
      <c r="C17" s="319" t="s">
        <v>109</v>
      </c>
      <c r="D17" s="325" t="s">
        <v>31</v>
      </c>
      <c r="E17" s="325" t="s">
        <v>32</v>
      </c>
      <c r="F17" s="325" t="s">
        <v>33</v>
      </c>
      <c r="G17" s="320" t="s">
        <v>29</v>
      </c>
      <c r="H17" s="322" t="s">
        <v>154</v>
      </c>
      <c r="I17" s="118"/>
    </row>
    <row r="18" spans="1:9" ht="17.100000000000001" customHeight="1" thickTop="1" x14ac:dyDescent="0.35">
      <c r="A18" s="7"/>
      <c r="B18" s="248" t="s">
        <v>89</v>
      </c>
      <c r="C18" s="54">
        <v>0.67388401238954898</v>
      </c>
      <c r="D18" s="54">
        <v>0.11174526491215996</v>
      </c>
      <c r="E18" s="54">
        <v>0.10975048078539594</v>
      </c>
      <c r="F18" s="54">
        <v>7.616923043835544E-2</v>
      </c>
      <c r="G18" s="60">
        <v>2.8451011474539666E-2</v>
      </c>
      <c r="H18" s="264">
        <v>1</v>
      </c>
      <c r="I18" s="127"/>
    </row>
    <row r="19" spans="1:9" ht="17.100000000000001" customHeight="1" x14ac:dyDescent="0.35">
      <c r="A19" s="7"/>
      <c r="B19" s="249" t="s">
        <v>90</v>
      </c>
      <c r="C19" s="54">
        <v>0</v>
      </c>
      <c r="D19" s="54">
        <v>0</v>
      </c>
      <c r="E19" s="54">
        <v>0</v>
      </c>
      <c r="F19" s="54">
        <v>0</v>
      </c>
      <c r="G19" s="55">
        <v>1</v>
      </c>
      <c r="H19" s="264">
        <v>1</v>
      </c>
      <c r="I19" s="127"/>
    </row>
    <row r="20" spans="1:9" ht="17.100000000000001" customHeight="1" x14ac:dyDescent="0.35">
      <c r="A20" s="7"/>
      <c r="B20" s="249" t="s">
        <v>91</v>
      </c>
      <c r="C20" s="54">
        <v>0</v>
      </c>
      <c r="D20" s="54">
        <v>0</v>
      </c>
      <c r="E20" s="54">
        <v>0</v>
      </c>
      <c r="F20" s="54">
        <v>0</v>
      </c>
      <c r="G20" s="55">
        <v>1</v>
      </c>
      <c r="H20" s="264">
        <v>1</v>
      </c>
      <c r="I20" s="127"/>
    </row>
    <row r="21" spans="1:9" ht="17.100000000000001" customHeight="1" x14ac:dyDescent="0.35">
      <c r="A21" s="7"/>
      <c r="B21" s="249" t="s">
        <v>99</v>
      </c>
      <c r="C21" s="54">
        <v>0</v>
      </c>
      <c r="D21" s="54">
        <v>0</v>
      </c>
      <c r="E21" s="54">
        <v>0</v>
      </c>
      <c r="F21" s="54">
        <v>0</v>
      </c>
      <c r="G21" s="55">
        <v>1</v>
      </c>
      <c r="H21" s="264">
        <v>1</v>
      </c>
      <c r="I21" s="127"/>
    </row>
    <row r="22" spans="1:9" ht="17.100000000000001" customHeight="1" thickBot="1" x14ac:dyDescent="0.4">
      <c r="A22" s="7"/>
      <c r="B22" s="268" t="s">
        <v>100</v>
      </c>
      <c r="C22" s="58">
        <v>0</v>
      </c>
      <c r="D22" s="56">
        <v>0</v>
      </c>
      <c r="E22" s="56">
        <v>0</v>
      </c>
      <c r="F22" s="56">
        <v>0</v>
      </c>
      <c r="G22" s="57">
        <v>1</v>
      </c>
      <c r="H22" s="265">
        <v>1</v>
      </c>
      <c r="I22" s="127"/>
    </row>
    <row r="23" spans="1:9" ht="27" customHeight="1" thickTop="1" thickBot="1" x14ac:dyDescent="0.4">
      <c r="A23" s="7"/>
      <c r="B23" s="323" t="s">
        <v>92</v>
      </c>
      <c r="C23" s="263">
        <v>0.49479669272520416</v>
      </c>
      <c r="D23" s="263">
        <v>8.2048522430706719E-2</v>
      </c>
      <c r="E23" s="263">
        <v>8.0583860010353864E-2</v>
      </c>
      <c r="F23" s="263">
        <v>5.5926958668572675E-2</v>
      </c>
      <c r="G23" s="267">
        <v>0.28664396616516263</v>
      </c>
      <c r="H23" s="266">
        <v>1</v>
      </c>
      <c r="I23" s="128"/>
    </row>
    <row r="24" spans="1:9" ht="24" customHeight="1" x14ac:dyDescent="0.35">
      <c r="A24" s="7"/>
      <c r="B24" s="10"/>
      <c r="C24" s="10"/>
      <c r="D24" s="10"/>
      <c r="E24" s="10"/>
      <c r="F24" s="10"/>
      <c r="G24" s="10"/>
      <c r="H24" s="10"/>
    </row>
    <row r="25" spans="1:9" ht="18" customHeight="1" x14ac:dyDescent="0.35">
      <c r="A25" s="7"/>
      <c r="B25" s="2" t="s">
        <v>252</v>
      </c>
    </row>
    <row r="26" spans="1:9" ht="6" customHeight="1" x14ac:dyDescent="0.35">
      <c r="A26" s="7"/>
      <c r="B26" s="3"/>
    </row>
    <row r="27" spans="1:9" ht="15" customHeight="1" x14ac:dyDescent="0.35">
      <c r="A27" s="7"/>
      <c r="B27" s="4" t="s">
        <v>121</v>
      </c>
    </row>
    <row r="28" spans="1:9" ht="11.25" customHeight="1" thickBot="1" x14ac:dyDescent="0.4">
      <c r="A28" s="7"/>
      <c r="D28" s="22"/>
      <c r="E28" s="24"/>
      <c r="F28" s="24"/>
      <c r="H28" s="21" t="s">
        <v>88</v>
      </c>
      <c r="I28" s="20"/>
    </row>
    <row r="29" spans="1:9" ht="60" customHeight="1" thickBot="1" x14ac:dyDescent="0.4">
      <c r="A29" s="7"/>
      <c r="B29" s="318" t="s">
        <v>24</v>
      </c>
      <c r="C29" s="319" t="s">
        <v>109</v>
      </c>
      <c r="D29" s="325" t="s">
        <v>31</v>
      </c>
      <c r="E29" s="325" t="s">
        <v>32</v>
      </c>
      <c r="F29" s="325" t="s">
        <v>33</v>
      </c>
      <c r="G29" s="320" t="s">
        <v>29</v>
      </c>
      <c r="H29" s="322" t="s">
        <v>154</v>
      </c>
      <c r="I29" s="118"/>
    </row>
    <row r="30" spans="1:9" ht="18" customHeight="1" thickTop="1" x14ac:dyDescent="0.35">
      <c r="A30" s="7"/>
      <c r="B30" s="248" t="s">
        <v>21</v>
      </c>
      <c r="C30" s="32">
        <v>14002825.629999999</v>
      </c>
      <c r="D30" s="32">
        <v>2241902.09</v>
      </c>
      <c r="E30" s="32">
        <v>2288624.2399999998</v>
      </c>
      <c r="F30" s="32">
        <v>1517806.87</v>
      </c>
      <c r="G30" s="39">
        <v>609930.76000000106</v>
      </c>
      <c r="H30" s="274">
        <v>20661089.589999996</v>
      </c>
      <c r="I30" s="125"/>
    </row>
    <row r="31" spans="1:9" ht="18" customHeight="1" x14ac:dyDescent="0.35">
      <c r="A31" s="7"/>
      <c r="B31" s="249" t="s">
        <v>22</v>
      </c>
      <c r="C31" s="32">
        <v>322557.68</v>
      </c>
      <c r="D31" s="32">
        <v>113216.37</v>
      </c>
      <c r="E31" s="32">
        <v>44967.22</v>
      </c>
      <c r="F31" s="32">
        <v>84320.22</v>
      </c>
      <c r="G31" s="49">
        <v>0</v>
      </c>
      <c r="H31" s="274">
        <v>565061.49</v>
      </c>
      <c r="I31" s="125"/>
    </row>
    <row r="32" spans="1:9" ht="18" customHeight="1" thickBot="1" x14ac:dyDescent="0.4">
      <c r="A32" s="7"/>
      <c r="B32" s="268" t="s">
        <v>23</v>
      </c>
      <c r="C32" s="36">
        <v>121503.57999999999</v>
      </c>
      <c r="D32" s="37">
        <v>40503.29</v>
      </c>
      <c r="E32" s="37">
        <v>19265.650000000001</v>
      </c>
      <c r="F32" s="37">
        <v>30807.119999999999</v>
      </c>
      <c r="G32" s="41">
        <v>8.8700000000244472</v>
      </c>
      <c r="H32" s="259">
        <v>212088.51</v>
      </c>
      <c r="I32" s="125"/>
    </row>
    <row r="33" spans="1:9" ht="27" customHeight="1" thickTop="1" thickBot="1" x14ac:dyDescent="0.4">
      <c r="A33" s="7"/>
      <c r="B33" s="323" t="s">
        <v>1</v>
      </c>
      <c r="C33" s="252">
        <v>14446886.889999999</v>
      </c>
      <c r="D33" s="252">
        <v>2395621.75</v>
      </c>
      <c r="E33" s="252">
        <v>2352857.11</v>
      </c>
      <c r="F33" s="252">
        <v>1632934.2100000002</v>
      </c>
      <c r="G33" s="253">
        <v>609939.63000000105</v>
      </c>
      <c r="H33" s="254">
        <v>21438239.589999996</v>
      </c>
      <c r="I33" s="126"/>
    </row>
    <row r="34" spans="1:9" ht="12" customHeight="1" x14ac:dyDescent="0.35">
      <c r="A34" s="7"/>
      <c r="B34" s="10"/>
      <c r="C34" s="10"/>
      <c r="D34" s="10"/>
      <c r="E34" s="10"/>
      <c r="F34" s="10"/>
      <c r="G34" s="10"/>
      <c r="H34" s="10"/>
    </row>
    <row r="35" spans="1:9" ht="15" customHeight="1" x14ac:dyDescent="0.4">
      <c r="A35" s="7"/>
      <c r="B35" s="5" t="s">
        <v>38</v>
      </c>
    </row>
    <row r="36" spans="1:9" ht="11.25" customHeight="1" thickBot="1" x14ac:dyDescent="0.4">
      <c r="A36" s="7"/>
      <c r="B36" s="3"/>
      <c r="C36" s="3"/>
      <c r="D36" s="22"/>
      <c r="E36" s="24"/>
      <c r="F36" s="24"/>
      <c r="H36" s="20" t="s">
        <v>102</v>
      </c>
      <c r="I36" s="20"/>
    </row>
    <row r="37" spans="1:9" ht="60" customHeight="1" thickBot="1" x14ac:dyDescent="0.4">
      <c r="A37" s="7"/>
      <c r="B37" s="318" t="s">
        <v>24</v>
      </c>
      <c r="C37" s="319" t="s">
        <v>109</v>
      </c>
      <c r="D37" s="325" t="s">
        <v>31</v>
      </c>
      <c r="E37" s="325" t="s">
        <v>32</v>
      </c>
      <c r="F37" s="325" t="s">
        <v>33</v>
      </c>
      <c r="G37" s="320" t="s">
        <v>29</v>
      </c>
      <c r="H37" s="322" t="s">
        <v>154</v>
      </c>
      <c r="I37" s="118"/>
    </row>
    <row r="38" spans="1:9" ht="18" customHeight="1" thickTop="1" x14ac:dyDescent="0.35">
      <c r="A38" s="7"/>
      <c r="B38" s="248" t="s">
        <v>21</v>
      </c>
      <c r="C38" s="83">
        <v>0.67773897252627913</v>
      </c>
      <c r="D38" s="83">
        <v>0.10850841531054027</v>
      </c>
      <c r="E38" s="83">
        <v>0.11076977475126472</v>
      </c>
      <c r="F38" s="83">
        <v>7.3462092276809124E-2</v>
      </c>
      <c r="G38" s="60">
        <v>2.9520745135106941E-2</v>
      </c>
      <c r="H38" s="275">
        <v>1</v>
      </c>
      <c r="I38" s="127"/>
    </row>
    <row r="39" spans="1:9" ht="18" customHeight="1" x14ac:dyDescent="0.35">
      <c r="A39" s="7"/>
      <c r="B39" s="249" t="s">
        <v>22</v>
      </c>
      <c r="C39" s="83">
        <v>0.57083642348375219</v>
      </c>
      <c r="D39" s="83">
        <v>0.20036115007589705</v>
      </c>
      <c r="E39" s="83">
        <v>7.9579339232620505E-2</v>
      </c>
      <c r="F39" s="83">
        <v>0.14922308720773025</v>
      </c>
      <c r="G39" s="84">
        <v>0</v>
      </c>
      <c r="H39" s="275">
        <v>1</v>
      </c>
      <c r="I39" s="127"/>
    </row>
    <row r="40" spans="1:9" ht="18" customHeight="1" thickBot="1" x14ac:dyDescent="0.4">
      <c r="A40" s="7"/>
      <c r="B40" s="268" t="s">
        <v>23</v>
      </c>
      <c r="C40" s="58">
        <v>0.57289091238370238</v>
      </c>
      <c r="D40" s="56">
        <v>0.19097352327101547</v>
      </c>
      <c r="E40" s="56">
        <v>9.0837782772862141E-2</v>
      </c>
      <c r="F40" s="56">
        <v>0.14525595941053099</v>
      </c>
      <c r="G40" s="57">
        <v>4.1822161889036079E-5</v>
      </c>
      <c r="H40" s="265">
        <v>1</v>
      </c>
      <c r="I40" s="127"/>
    </row>
    <row r="41" spans="1:9" ht="27" customHeight="1" thickTop="1" thickBot="1" x14ac:dyDescent="0.4">
      <c r="A41" s="7"/>
      <c r="B41" s="323" t="s">
        <v>1</v>
      </c>
      <c r="C41" s="263">
        <v>0.67388401129441811</v>
      </c>
      <c r="D41" s="263">
        <v>0.11174526434145521</v>
      </c>
      <c r="E41" s="263">
        <v>0.10975048114946458</v>
      </c>
      <c r="F41" s="263">
        <v>7.616923036729624E-2</v>
      </c>
      <c r="G41" s="267">
        <v>2.8451012847366036E-2</v>
      </c>
      <c r="H41" s="266">
        <v>1</v>
      </c>
      <c r="I41" s="128"/>
    </row>
    <row r="42" spans="1:9" ht="15" customHeight="1" x14ac:dyDescent="0.35"/>
  </sheetData>
  <phoneticPr fontId="2" type="noConversion"/>
  <hyperlinks>
    <hyperlink ref="J1" location="INDICE!A1" display="VOLVER AL ÍNDICE"/>
    <hyperlink ref="J1:K1" location="INDICE!A49:N49" display="VOLVER AL ÍNDICE"/>
  </hyperlinks>
  <printOptions horizontalCentered="1"/>
  <pageMargins left="0.39370078740157483" right="0.39370078740157483" top="0.59055118110236227" bottom="0.39370078740157483" header="0" footer="0"/>
  <pageSetup paperSize="9" scale="85" orientation="portrait" horizontalDpi="4294967293" verticalDpi="30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FBD637"/>
  </sheetPr>
  <dimension ref="A1:H51"/>
  <sheetViews>
    <sheetView showGridLines="0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1.73046875" style="6" customWidth="1"/>
    <col min="3" max="4" width="20.73046875" style="6" customWidth="1"/>
    <col min="5" max="5" width="21.73046875" style="6" customWidth="1"/>
    <col min="6" max="6" width="8.265625" style="10" customWidth="1"/>
    <col min="7" max="16384" width="9.1328125" style="6"/>
  </cols>
  <sheetData>
    <row r="1" spans="1:8" ht="18" customHeight="1" thickTop="1" thickBot="1" x14ac:dyDescent="0.4">
      <c r="A1" s="7"/>
      <c r="B1" s="2" t="s">
        <v>27</v>
      </c>
      <c r="C1" s="7"/>
      <c r="D1" s="7"/>
      <c r="E1" s="7"/>
      <c r="F1" s="7"/>
      <c r="G1" s="502" t="s">
        <v>180</v>
      </c>
      <c r="H1" s="503"/>
    </row>
    <row r="2" spans="1:8" ht="12" customHeight="1" thickTop="1" x14ac:dyDescent="0.35">
      <c r="A2" s="7"/>
      <c r="B2" s="2"/>
      <c r="C2" s="7"/>
      <c r="D2" s="7"/>
      <c r="E2" s="7"/>
      <c r="F2" s="7"/>
    </row>
    <row r="3" spans="1:8" ht="18" customHeight="1" x14ac:dyDescent="0.35">
      <c r="A3" s="7"/>
      <c r="B3" s="2" t="s">
        <v>240</v>
      </c>
      <c r="C3" s="7"/>
      <c r="D3" s="7"/>
      <c r="E3" s="7"/>
      <c r="F3" s="7"/>
    </row>
    <row r="4" spans="1:8" ht="6" customHeight="1" x14ac:dyDescent="0.35">
      <c r="A4" s="7"/>
      <c r="B4" s="3"/>
      <c r="C4" s="7"/>
      <c r="D4" s="7"/>
      <c r="E4" s="7"/>
      <c r="F4" s="7"/>
    </row>
    <row r="5" spans="1:8" ht="15" customHeight="1" x14ac:dyDescent="0.35">
      <c r="A5" s="7"/>
      <c r="B5" s="4" t="s">
        <v>121</v>
      </c>
      <c r="C5" s="7"/>
      <c r="D5" s="7"/>
      <c r="E5" s="7"/>
      <c r="F5" s="7"/>
    </row>
    <row r="6" spans="1:8" ht="11.25" customHeight="1" thickBot="1" x14ac:dyDescent="0.4">
      <c r="A6" s="7"/>
      <c r="B6" s="4"/>
      <c r="C6" s="7"/>
      <c r="E6" s="21" t="s">
        <v>88</v>
      </c>
      <c r="F6" s="20"/>
    </row>
    <row r="7" spans="1:8" ht="60" customHeight="1" thickBot="1" x14ac:dyDescent="0.4">
      <c r="A7" s="7"/>
      <c r="B7" s="244" t="s">
        <v>8</v>
      </c>
      <c r="C7" s="319" t="s">
        <v>308</v>
      </c>
      <c r="D7" s="320" t="s">
        <v>306</v>
      </c>
      <c r="E7" s="322" t="s">
        <v>307</v>
      </c>
      <c r="F7" s="118"/>
    </row>
    <row r="8" spans="1:8" ht="18" customHeight="1" thickTop="1" x14ac:dyDescent="0.35">
      <c r="A8" s="7"/>
      <c r="B8" s="249" t="s">
        <v>433</v>
      </c>
      <c r="C8" s="81">
        <v>39013.269999999997</v>
      </c>
      <c r="D8" s="87">
        <v>385939.64</v>
      </c>
      <c r="E8" s="288">
        <v>424952.91000000003</v>
      </c>
      <c r="F8" s="123"/>
    </row>
    <row r="9" spans="1:8" ht="18" customHeight="1" x14ac:dyDescent="0.35">
      <c r="A9" s="7"/>
      <c r="B9" s="249" t="s">
        <v>416</v>
      </c>
      <c r="C9" s="81">
        <v>2982.82</v>
      </c>
      <c r="D9" s="87">
        <v>94844.85</v>
      </c>
      <c r="E9" s="288">
        <v>97827.670000000013</v>
      </c>
      <c r="F9" s="123"/>
    </row>
    <row r="10" spans="1:8" ht="18" customHeight="1" x14ac:dyDescent="0.35">
      <c r="A10" s="7"/>
      <c r="B10" s="249" t="s">
        <v>417</v>
      </c>
      <c r="C10" s="81">
        <v>834.28</v>
      </c>
      <c r="D10" s="87">
        <v>6633.95</v>
      </c>
      <c r="E10" s="288">
        <v>7468.23</v>
      </c>
      <c r="F10" s="123"/>
    </row>
    <row r="11" spans="1:8" ht="18" customHeight="1" x14ac:dyDescent="0.35">
      <c r="A11" s="7"/>
      <c r="B11" s="249" t="s">
        <v>418</v>
      </c>
      <c r="C11" s="81">
        <v>1287.77</v>
      </c>
      <c r="D11" s="87">
        <v>59664.63</v>
      </c>
      <c r="E11" s="288">
        <v>60952.399999999994</v>
      </c>
      <c r="F11" s="123"/>
    </row>
    <row r="12" spans="1:8" ht="18" customHeight="1" x14ac:dyDescent="0.35">
      <c r="A12" s="7"/>
      <c r="B12" s="249" t="s">
        <v>419</v>
      </c>
      <c r="C12" s="81">
        <v>141.76</v>
      </c>
      <c r="D12" s="87">
        <v>218406.05</v>
      </c>
      <c r="E12" s="288">
        <v>218547.81</v>
      </c>
      <c r="F12" s="123"/>
    </row>
    <row r="13" spans="1:8" ht="18" customHeight="1" x14ac:dyDescent="0.35">
      <c r="A13" s="7"/>
      <c r="B13" s="249" t="s">
        <v>420</v>
      </c>
      <c r="C13" s="81">
        <v>604.63</v>
      </c>
      <c r="D13" s="87">
        <v>13299.43</v>
      </c>
      <c r="E13" s="288">
        <v>13904.06</v>
      </c>
      <c r="F13" s="123"/>
    </row>
    <row r="14" spans="1:8" ht="18" customHeight="1" x14ac:dyDescent="0.35">
      <c r="A14" s="7"/>
      <c r="B14" s="249" t="s">
        <v>421</v>
      </c>
      <c r="C14" s="81">
        <v>10072.64</v>
      </c>
      <c r="D14" s="87">
        <v>139261.01</v>
      </c>
      <c r="E14" s="288">
        <v>149333.65000000002</v>
      </c>
      <c r="F14" s="123"/>
    </row>
    <row r="15" spans="1:8" ht="18" customHeight="1" x14ac:dyDescent="0.35">
      <c r="A15" s="7"/>
      <c r="B15" s="249" t="s">
        <v>422</v>
      </c>
      <c r="C15" s="81">
        <v>13964.03</v>
      </c>
      <c r="D15" s="87">
        <v>84840.25</v>
      </c>
      <c r="E15" s="288">
        <v>98804.28</v>
      </c>
      <c r="F15" s="123"/>
    </row>
    <row r="16" spans="1:8" ht="18" customHeight="1" x14ac:dyDescent="0.35">
      <c r="A16" s="7"/>
      <c r="B16" s="249" t="s">
        <v>423</v>
      </c>
      <c r="C16" s="81">
        <v>54444.480000000003</v>
      </c>
      <c r="D16" s="87">
        <v>248749.43</v>
      </c>
      <c r="E16" s="288">
        <v>303193.90999999997</v>
      </c>
      <c r="F16" s="123"/>
    </row>
    <row r="17" spans="1:6" ht="18" customHeight="1" x14ac:dyDescent="0.35">
      <c r="A17" s="7"/>
      <c r="B17" s="249" t="s">
        <v>424</v>
      </c>
      <c r="C17" s="81">
        <v>3921.89</v>
      </c>
      <c r="D17" s="87">
        <v>80141.34</v>
      </c>
      <c r="E17" s="288">
        <v>84063.23</v>
      </c>
      <c r="F17" s="123"/>
    </row>
    <row r="18" spans="1:6" ht="18" customHeight="1" x14ac:dyDescent="0.35">
      <c r="A18" s="7"/>
      <c r="B18" s="249" t="s">
        <v>425</v>
      </c>
      <c r="C18" s="81">
        <v>4324.63</v>
      </c>
      <c r="D18" s="87">
        <v>151542.79</v>
      </c>
      <c r="E18" s="288">
        <v>155867.42000000001</v>
      </c>
      <c r="F18" s="123"/>
    </row>
    <row r="19" spans="1:6" ht="18" customHeight="1" x14ac:dyDescent="0.35">
      <c r="A19" s="7"/>
      <c r="B19" s="249" t="s">
        <v>426</v>
      </c>
      <c r="C19" s="81">
        <v>33758.14</v>
      </c>
      <c r="D19" s="87">
        <v>37316.44</v>
      </c>
      <c r="E19" s="288">
        <v>71074.58</v>
      </c>
      <c r="F19" s="123"/>
    </row>
    <row r="20" spans="1:6" ht="18" customHeight="1" x14ac:dyDescent="0.35">
      <c r="A20" s="7"/>
      <c r="B20" s="249" t="s">
        <v>427</v>
      </c>
      <c r="C20" s="81">
        <v>1934.05</v>
      </c>
      <c r="D20" s="87">
        <v>40173.07</v>
      </c>
      <c r="E20" s="288">
        <v>42107.12</v>
      </c>
      <c r="F20" s="123"/>
    </row>
    <row r="21" spans="1:6" ht="18" customHeight="1" x14ac:dyDescent="0.35">
      <c r="A21" s="7"/>
      <c r="B21" s="249" t="s">
        <v>428</v>
      </c>
      <c r="C21" s="81">
        <v>7163.46</v>
      </c>
      <c r="D21" s="87">
        <v>42999.61</v>
      </c>
      <c r="E21" s="288">
        <v>50163.07</v>
      </c>
      <c r="F21" s="123"/>
    </row>
    <row r="22" spans="1:6" ht="18" customHeight="1" x14ac:dyDescent="0.35">
      <c r="A22" s="7"/>
      <c r="B22" s="249" t="s">
        <v>429</v>
      </c>
      <c r="C22" s="81">
        <v>33241.879999999997</v>
      </c>
      <c r="D22" s="87">
        <v>42216.34</v>
      </c>
      <c r="E22" s="288">
        <v>75458.22</v>
      </c>
      <c r="F22" s="123"/>
    </row>
    <row r="23" spans="1:6" ht="18" customHeight="1" x14ac:dyDescent="0.35">
      <c r="A23" s="7"/>
      <c r="B23" s="249" t="s">
        <v>430</v>
      </c>
      <c r="C23" s="81">
        <v>306.88</v>
      </c>
      <c r="D23" s="87">
        <v>17188.5</v>
      </c>
      <c r="E23" s="288">
        <v>17495.38</v>
      </c>
      <c r="F23" s="123"/>
    </row>
    <row r="24" spans="1:6" ht="18" customHeight="1" x14ac:dyDescent="0.35">
      <c r="A24" s="7"/>
      <c r="B24" s="249" t="s">
        <v>431</v>
      </c>
      <c r="C24" s="81">
        <v>20332.09</v>
      </c>
      <c r="D24" s="87">
        <v>212031.32</v>
      </c>
      <c r="E24" s="288">
        <v>232363.41</v>
      </c>
      <c r="F24" s="123"/>
    </row>
    <row r="25" spans="1:6" ht="18" customHeight="1" x14ac:dyDescent="0.35">
      <c r="A25" s="7"/>
      <c r="B25" s="249" t="s">
        <v>432</v>
      </c>
      <c r="C25" s="81">
        <v>3123.92</v>
      </c>
      <c r="D25" s="87">
        <v>3309.52</v>
      </c>
      <c r="E25" s="288">
        <v>6433.4400000000005</v>
      </c>
      <c r="F25" s="123"/>
    </row>
    <row r="26" spans="1:6" ht="18" customHeight="1" thickBot="1" x14ac:dyDescent="0.4">
      <c r="A26" s="7"/>
      <c r="B26" s="268" t="s">
        <v>400</v>
      </c>
      <c r="C26" s="99">
        <v>11.39</v>
      </c>
      <c r="D26" s="90">
        <v>6549.92</v>
      </c>
      <c r="E26" s="289">
        <v>6561.31</v>
      </c>
      <c r="F26" s="123"/>
    </row>
    <row r="27" spans="1:6" ht="27" customHeight="1" thickTop="1" thickBot="1" x14ac:dyDescent="0.4">
      <c r="A27" s="7"/>
      <c r="B27" s="323" t="s">
        <v>1</v>
      </c>
      <c r="C27" s="297">
        <v>231464.00999999998</v>
      </c>
      <c r="D27" s="298">
        <v>1885108.0900000003</v>
      </c>
      <c r="E27" s="286">
        <v>2116572.1</v>
      </c>
      <c r="F27" s="124"/>
    </row>
    <row r="28" spans="1:6" ht="12" customHeight="1" x14ac:dyDescent="0.35"/>
    <row r="29" spans="1:6" ht="15" customHeight="1" x14ac:dyDescent="0.4">
      <c r="B29" s="5" t="s">
        <v>11</v>
      </c>
      <c r="C29" s="7"/>
      <c r="D29" s="7"/>
      <c r="E29" s="7"/>
      <c r="F29" s="7"/>
    </row>
    <row r="30" spans="1:6" ht="11.25" customHeight="1" thickBot="1" x14ac:dyDescent="0.4">
      <c r="B30" s="4"/>
      <c r="C30" s="7"/>
      <c r="E30" s="20" t="s">
        <v>102</v>
      </c>
      <c r="F30" s="20"/>
    </row>
    <row r="31" spans="1:6" ht="60" customHeight="1" thickBot="1" x14ac:dyDescent="0.4">
      <c r="B31" s="244" t="s">
        <v>8</v>
      </c>
      <c r="C31" s="319" t="s">
        <v>308</v>
      </c>
      <c r="D31" s="320" t="s">
        <v>306</v>
      </c>
      <c r="E31" s="322" t="s">
        <v>307</v>
      </c>
      <c r="F31" s="118"/>
    </row>
    <row r="32" spans="1:6" ht="18" customHeight="1" thickTop="1" x14ac:dyDescent="0.35">
      <c r="B32" s="248" t="s">
        <v>433</v>
      </c>
      <c r="C32" s="66">
        <v>9.1806101527813974E-2</v>
      </c>
      <c r="D32" s="70">
        <v>0.90819389847218601</v>
      </c>
      <c r="E32" s="290">
        <v>1</v>
      </c>
      <c r="F32" s="119"/>
    </row>
    <row r="33" spans="2:6" ht="18" customHeight="1" x14ac:dyDescent="0.35">
      <c r="B33" s="249" t="s">
        <v>416</v>
      </c>
      <c r="C33" s="66">
        <v>3.0490555483944366E-2</v>
      </c>
      <c r="D33" s="67">
        <v>0.96950944451605559</v>
      </c>
      <c r="E33" s="290">
        <v>1</v>
      </c>
      <c r="F33" s="119"/>
    </row>
    <row r="34" spans="2:6" ht="18" customHeight="1" x14ac:dyDescent="0.35">
      <c r="B34" s="249" t="s">
        <v>417</v>
      </c>
      <c r="C34" s="66">
        <v>0.11171053917728833</v>
      </c>
      <c r="D34" s="67">
        <v>0.88828946082271165</v>
      </c>
      <c r="E34" s="290">
        <v>1</v>
      </c>
      <c r="F34" s="119"/>
    </row>
    <row r="35" spans="2:6" ht="18" customHeight="1" x14ac:dyDescent="0.35">
      <c r="B35" s="249" t="s">
        <v>418</v>
      </c>
      <c r="C35" s="66">
        <v>2.1127469960165641E-2</v>
      </c>
      <c r="D35" s="67">
        <v>0.97887253003983443</v>
      </c>
      <c r="E35" s="290">
        <v>1</v>
      </c>
      <c r="F35" s="119"/>
    </row>
    <row r="36" spans="2:6" ht="18" customHeight="1" x14ac:dyDescent="0.35">
      <c r="B36" s="249" t="s">
        <v>419</v>
      </c>
      <c r="C36" s="66">
        <v>6.4864525524186215E-4</v>
      </c>
      <c r="D36" s="67">
        <v>0.99935135474475811</v>
      </c>
      <c r="E36" s="290">
        <v>1</v>
      </c>
      <c r="F36" s="119"/>
    </row>
    <row r="37" spans="2:6" ht="18" customHeight="1" x14ac:dyDescent="0.35">
      <c r="B37" s="249" t="s">
        <v>420</v>
      </c>
      <c r="C37" s="66">
        <v>4.3485859525922647E-2</v>
      </c>
      <c r="D37" s="67">
        <v>0.95651414047407746</v>
      </c>
      <c r="E37" s="290">
        <v>1</v>
      </c>
      <c r="F37" s="119"/>
    </row>
    <row r="38" spans="2:6" ht="18" customHeight="1" x14ac:dyDescent="0.35">
      <c r="B38" s="249" t="s">
        <v>421</v>
      </c>
      <c r="C38" s="66">
        <v>6.7450571254368971E-2</v>
      </c>
      <c r="D38" s="67">
        <v>0.93254942874563096</v>
      </c>
      <c r="E38" s="290">
        <v>1</v>
      </c>
      <c r="F38" s="119"/>
    </row>
    <row r="39" spans="2:6" ht="18" customHeight="1" x14ac:dyDescent="0.35">
      <c r="B39" s="249" t="s">
        <v>422</v>
      </c>
      <c r="C39" s="66">
        <v>0.1413302136304217</v>
      </c>
      <c r="D39" s="67">
        <v>0.85866978636957836</v>
      </c>
      <c r="E39" s="290">
        <v>1</v>
      </c>
      <c r="F39" s="119"/>
    </row>
    <row r="40" spans="2:6" ht="18" customHeight="1" x14ac:dyDescent="0.35">
      <c r="B40" s="249" t="s">
        <v>423</v>
      </c>
      <c r="C40" s="66">
        <v>0.17956983370807153</v>
      </c>
      <c r="D40" s="67">
        <v>0.82043016629192855</v>
      </c>
      <c r="E40" s="290">
        <v>1</v>
      </c>
      <c r="F40" s="119"/>
    </row>
    <row r="41" spans="2:6" ht="18" customHeight="1" x14ac:dyDescent="0.35">
      <c r="B41" s="249" t="s">
        <v>424</v>
      </c>
      <c r="C41" s="66">
        <v>4.6654048387148581E-2</v>
      </c>
      <c r="D41" s="67">
        <v>0.95334595161285141</v>
      </c>
      <c r="E41" s="290">
        <v>1</v>
      </c>
      <c r="F41" s="119"/>
    </row>
    <row r="42" spans="2:6" ht="18" customHeight="1" x14ac:dyDescent="0.35">
      <c r="B42" s="249" t="s">
        <v>425</v>
      </c>
      <c r="C42" s="66">
        <v>2.774556735461458E-2</v>
      </c>
      <c r="D42" s="67">
        <v>0.97225443264538536</v>
      </c>
      <c r="E42" s="290">
        <v>1</v>
      </c>
      <c r="F42" s="119"/>
    </row>
    <row r="43" spans="2:6" ht="18" customHeight="1" x14ac:dyDescent="0.35">
      <c r="B43" s="249" t="s">
        <v>426</v>
      </c>
      <c r="C43" s="66">
        <v>0.47496784363692335</v>
      </c>
      <c r="D43" s="67">
        <v>0.52503215636307665</v>
      </c>
      <c r="E43" s="290">
        <v>1</v>
      </c>
      <c r="F43" s="119"/>
    </row>
    <row r="44" spans="2:6" ht="18" customHeight="1" x14ac:dyDescent="0.35">
      <c r="B44" s="249" t="s">
        <v>427</v>
      </c>
      <c r="C44" s="66">
        <v>4.59316619137096E-2</v>
      </c>
      <c r="D44" s="67">
        <v>0.95406833808629032</v>
      </c>
      <c r="E44" s="290">
        <v>1</v>
      </c>
      <c r="F44" s="119"/>
    </row>
    <row r="45" spans="2:6" ht="18" customHeight="1" x14ac:dyDescent="0.35">
      <c r="B45" s="249" t="s">
        <v>428</v>
      </c>
      <c r="C45" s="66">
        <v>0.14280346079296982</v>
      </c>
      <c r="D45" s="67">
        <v>0.85719653920703021</v>
      </c>
      <c r="E45" s="290">
        <v>1</v>
      </c>
      <c r="F45" s="119"/>
    </row>
    <row r="46" spans="2:6" ht="18" customHeight="1" x14ac:dyDescent="0.35">
      <c r="B46" s="249" t="s">
        <v>429</v>
      </c>
      <c r="C46" s="66">
        <v>0.44053358268986464</v>
      </c>
      <c r="D46" s="67">
        <v>0.55946641731013524</v>
      </c>
      <c r="E46" s="290">
        <v>1</v>
      </c>
      <c r="F46" s="119"/>
    </row>
    <row r="47" spans="2:6" ht="18" customHeight="1" x14ac:dyDescent="0.35">
      <c r="B47" s="249" t="s">
        <v>430</v>
      </c>
      <c r="C47" s="66">
        <v>1.7540630726511797E-2</v>
      </c>
      <c r="D47" s="67">
        <v>0.98245936927348809</v>
      </c>
      <c r="E47" s="290">
        <v>1</v>
      </c>
      <c r="F47" s="119"/>
    </row>
    <row r="48" spans="2:6" ht="18" customHeight="1" x14ac:dyDescent="0.35">
      <c r="B48" s="249" t="s">
        <v>431</v>
      </c>
      <c r="C48" s="66">
        <v>8.7501255038390083E-2</v>
      </c>
      <c r="D48" s="67">
        <v>0.91249874496160999</v>
      </c>
      <c r="E48" s="290">
        <v>1</v>
      </c>
      <c r="F48" s="119"/>
    </row>
    <row r="49" spans="2:6" ht="18" customHeight="1" x14ac:dyDescent="0.35">
      <c r="B49" s="249" t="s">
        <v>432</v>
      </c>
      <c r="C49" s="66">
        <v>0.48557536869855006</v>
      </c>
      <c r="D49" s="67">
        <v>0.51442463130144989</v>
      </c>
      <c r="E49" s="290">
        <v>1</v>
      </c>
      <c r="F49" s="119"/>
    </row>
    <row r="50" spans="2:6" ht="18" customHeight="1" thickBot="1" x14ac:dyDescent="0.4">
      <c r="B50" s="268" t="s">
        <v>400</v>
      </c>
      <c r="C50" s="69">
        <v>1.7359338302869397E-3</v>
      </c>
      <c r="D50" s="68">
        <v>0.99826406616971297</v>
      </c>
      <c r="E50" s="291">
        <v>1</v>
      </c>
      <c r="F50" s="119"/>
    </row>
    <row r="51" spans="2:6" ht="27" customHeight="1" thickTop="1" thickBot="1" x14ac:dyDescent="0.4">
      <c r="B51" s="323" t="s">
        <v>1</v>
      </c>
      <c r="C51" s="301">
        <v>0.10935796139427519</v>
      </c>
      <c r="D51" s="302">
        <v>0.89064203860572488</v>
      </c>
      <c r="E51" s="287">
        <v>1</v>
      </c>
      <c r="F51" s="120"/>
    </row>
  </sheetData>
  <phoneticPr fontId="2" type="noConversion"/>
  <hyperlinks>
    <hyperlink ref="G1" location="INDICE!A1" display="VOLVER AL ÍNDICE"/>
    <hyperlink ref="G1:H1" location="INDICE!A49:N49" display="VOLVER AL ÍNDICE"/>
  </hyperlinks>
  <printOptions horizontalCentered="1"/>
  <pageMargins left="0.78740157480314965" right="0.78740157480314965" top="0.59055118110236227" bottom="0.19685039370078741" header="0" footer="0"/>
  <pageSetup paperSize="9" scale="85" orientation="portrait" horizontalDpi="4294967293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>
    <tabColor rgb="FFFBD637"/>
  </sheetPr>
  <dimension ref="A1:H27"/>
  <sheetViews>
    <sheetView showGridLines="0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4.73046875" style="6" customWidth="1"/>
    <col min="3" max="4" width="20.73046875" style="6" customWidth="1"/>
    <col min="5" max="5" width="21.73046875" style="6" customWidth="1"/>
    <col min="6" max="6" width="7.59765625" style="10" customWidth="1"/>
    <col min="7" max="16384" width="9.1328125" style="6"/>
  </cols>
  <sheetData>
    <row r="1" spans="1:8" ht="18.399999999999999" thickTop="1" thickBot="1" x14ac:dyDescent="0.4">
      <c r="A1" s="7"/>
      <c r="B1" s="2" t="s">
        <v>27</v>
      </c>
      <c r="G1" s="502" t="s">
        <v>180</v>
      </c>
      <c r="H1" s="503"/>
    </row>
    <row r="2" spans="1:8" ht="12" customHeight="1" thickTop="1" x14ac:dyDescent="0.35">
      <c r="A2" s="7"/>
      <c r="B2" s="2"/>
    </row>
    <row r="3" spans="1:8" ht="17.649999999999999" x14ac:dyDescent="0.35">
      <c r="A3" s="7"/>
      <c r="B3" s="2" t="s">
        <v>241</v>
      </c>
    </row>
    <row r="4" spans="1:8" ht="6" customHeight="1" x14ac:dyDescent="0.35">
      <c r="A4" s="7"/>
      <c r="B4" s="3"/>
    </row>
    <row r="5" spans="1:8" ht="15" customHeight="1" x14ac:dyDescent="0.35">
      <c r="A5" s="7"/>
      <c r="B5" s="4" t="s">
        <v>121</v>
      </c>
    </row>
    <row r="6" spans="1:8" ht="11.25" customHeight="1" thickBot="1" x14ac:dyDescent="0.4">
      <c r="A6" s="7"/>
      <c r="E6" s="21" t="s">
        <v>88</v>
      </c>
      <c r="F6" s="20"/>
    </row>
    <row r="7" spans="1:8" ht="72" customHeight="1" thickBot="1" x14ac:dyDescent="0.4">
      <c r="A7" s="7"/>
      <c r="B7" s="318" t="s">
        <v>0</v>
      </c>
      <c r="C7" s="319" t="s">
        <v>308</v>
      </c>
      <c r="D7" s="320" t="s">
        <v>306</v>
      </c>
      <c r="E7" s="322" t="s">
        <v>307</v>
      </c>
      <c r="F7" s="118"/>
    </row>
    <row r="8" spans="1:8" ht="18" customHeight="1" thickTop="1" x14ac:dyDescent="0.35">
      <c r="A8" s="7"/>
      <c r="B8" s="248" t="s">
        <v>81</v>
      </c>
      <c r="C8" s="59">
        <v>37723.51</v>
      </c>
      <c r="D8" s="65">
        <v>13734.99</v>
      </c>
      <c r="E8" s="288">
        <v>51458.5</v>
      </c>
      <c r="F8" s="123"/>
    </row>
    <row r="9" spans="1:8" ht="18" customHeight="1" x14ac:dyDescent="0.35">
      <c r="A9" s="7"/>
      <c r="B9" s="249" t="s">
        <v>82</v>
      </c>
      <c r="C9" s="59">
        <v>13134.82</v>
      </c>
      <c r="D9" s="61">
        <v>13175.09</v>
      </c>
      <c r="E9" s="288">
        <v>26309.91</v>
      </c>
      <c r="F9" s="123"/>
    </row>
    <row r="10" spans="1:8" ht="18" customHeight="1" x14ac:dyDescent="0.35">
      <c r="A10" s="7"/>
      <c r="B10" s="249" t="s">
        <v>83</v>
      </c>
      <c r="C10" s="59">
        <v>61128.72</v>
      </c>
      <c r="D10" s="61">
        <v>186018.52</v>
      </c>
      <c r="E10" s="288">
        <v>247147.24</v>
      </c>
      <c r="F10" s="123"/>
    </row>
    <row r="11" spans="1:8" ht="18" customHeight="1" x14ac:dyDescent="0.35">
      <c r="A11" s="7"/>
      <c r="B11" s="249" t="s">
        <v>84</v>
      </c>
      <c r="C11" s="59">
        <v>32645.08</v>
      </c>
      <c r="D11" s="61">
        <v>123390.37</v>
      </c>
      <c r="E11" s="288">
        <v>156035.45000000001</v>
      </c>
      <c r="F11" s="123"/>
    </row>
    <row r="12" spans="1:8" ht="18" customHeight="1" x14ac:dyDescent="0.35">
      <c r="A12" s="7"/>
      <c r="B12" s="249" t="s">
        <v>85</v>
      </c>
      <c r="C12" s="59">
        <v>36353.65</v>
      </c>
      <c r="D12" s="61">
        <v>282248.52</v>
      </c>
      <c r="E12" s="288">
        <v>318602.17000000004</v>
      </c>
      <c r="F12" s="123"/>
    </row>
    <row r="13" spans="1:8" ht="18" customHeight="1" x14ac:dyDescent="0.35">
      <c r="A13" s="7"/>
      <c r="B13" s="249" t="s">
        <v>86</v>
      </c>
      <c r="C13" s="59">
        <v>25626.36</v>
      </c>
      <c r="D13" s="61">
        <v>425598.28</v>
      </c>
      <c r="E13" s="288">
        <v>451224.64</v>
      </c>
      <c r="F13" s="123"/>
    </row>
    <row r="14" spans="1:8" ht="18" customHeight="1" thickBot="1" x14ac:dyDescent="0.4">
      <c r="A14" s="7"/>
      <c r="B14" s="268" t="s">
        <v>87</v>
      </c>
      <c r="C14" s="62">
        <v>24851.89</v>
      </c>
      <c r="D14" s="63">
        <v>840942.31</v>
      </c>
      <c r="E14" s="289">
        <v>865794.20000000007</v>
      </c>
      <c r="F14" s="123"/>
    </row>
    <row r="15" spans="1:8" ht="27" customHeight="1" thickTop="1" thickBot="1" x14ac:dyDescent="0.4">
      <c r="A15" s="7"/>
      <c r="B15" s="323" t="s">
        <v>1</v>
      </c>
      <c r="C15" s="281">
        <v>231464.03000000003</v>
      </c>
      <c r="D15" s="282">
        <v>1885108.08</v>
      </c>
      <c r="E15" s="286">
        <v>2116572.1100000003</v>
      </c>
      <c r="F15" s="124"/>
    </row>
    <row r="16" spans="1:8" ht="12" customHeight="1" x14ac:dyDescent="0.35">
      <c r="A16" s="7"/>
      <c r="B16" s="7"/>
      <c r="C16" s="17"/>
      <c r="D16" s="17"/>
      <c r="E16" s="17"/>
      <c r="F16" s="17"/>
    </row>
    <row r="17" spans="1:6" ht="15" customHeight="1" x14ac:dyDescent="0.4">
      <c r="A17" s="7"/>
      <c r="B17" s="5" t="s">
        <v>10</v>
      </c>
      <c r="C17" s="10"/>
      <c r="D17" s="10"/>
      <c r="E17" s="10"/>
    </row>
    <row r="18" spans="1:6" ht="11.25" customHeight="1" thickBot="1" x14ac:dyDescent="0.4">
      <c r="A18" s="7"/>
      <c r="B18" s="3"/>
      <c r="C18" s="3"/>
      <c r="E18" s="20" t="s">
        <v>102</v>
      </c>
      <c r="F18" s="20"/>
    </row>
    <row r="19" spans="1:6" ht="72" customHeight="1" thickBot="1" x14ac:dyDescent="0.4">
      <c r="A19" s="7"/>
      <c r="B19" s="318" t="s">
        <v>0</v>
      </c>
      <c r="C19" s="319" t="s">
        <v>308</v>
      </c>
      <c r="D19" s="320" t="s">
        <v>306</v>
      </c>
      <c r="E19" s="322" t="s">
        <v>307</v>
      </c>
      <c r="F19" s="118"/>
    </row>
    <row r="20" spans="1:6" ht="18" customHeight="1" thickTop="1" x14ac:dyDescent="0.35">
      <c r="A20" s="7"/>
      <c r="B20" s="248" t="s">
        <v>81</v>
      </c>
      <c r="C20" s="66">
        <v>0.73308607907342815</v>
      </c>
      <c r="D20" s="70">
        <v>0.2669139209265719</v>
      </c>
      <c r="E20" s="290">
        <v>1</v>
      </c>
      <c r="F20" s="119"/>
    </row>
    <row r="21" spans="1:6" ht="18" customHeight="1" x14ac:dyDescent="0.35">
      <c r="A21" s="7"/>
      <c r="B21" s="249" t="s">
        <v>82</v>
      </c>
      <c r="C21" s="66">
        <v>0.49923469901645423</v>
      </c>
      <c r="D21" s="67">
        <v>0.50076530098354577</v>
      </c>
      <c r="E21" s="290">
        <v>1</v>
      </c>
      <c r="F21" s="119"/>
    </row>
    <row r="22" spans="1:6" ht="18" customHeight="1" x14ac:dyDescent="0.35">
      <c r="A22" s="7"/>
      <c r="B22" s="249" t="s">
        <v>83</v>
      </c>
      <c r="C22" s="66">
        <v>0.24733725531387687</v>
      </c>
      <c r="D22" s="67">
        <v>0.75266274468612315</v>
      </c>
      <c r="E22" s="290">
        <v>1</v>
      </c>
      <c r="F22" s="119"/>
    </row>
    <row r="23" spans="1:6" ht="18" customHeight="1" x14ac:dyDescent="0.35">
      <c r="A23" s="7"/>
      <c r="B23" s="249" t="s">
        <v>84</v>
      </c>
      <c r="C23" s="66">
        <v>0.20921579038609495</v>
      </c>
      <c r="D23" s="67">
        <v>0.79078420961390494</v>
      </c>
      <c r="E23" s="290">
        <v>1</v>
      </c>
      <c r="F23" s="119"/>
    </row>
    <row r="24" spans="1:6" ht="18" customHeight="1" x14ac:dyDescent="0.35">
      <c r="A24" s="7"/>
      <c r="B24" s="249" t="s">
        <v>85</v>
      </c>
      <c r="C24" s="66">
        <v>0.1141035856723763</v>
      </c>
      <c r="D24" s="67">
        <v>0.88589641432762367</v>
      </c>
      <c r="E24" s="290">
        <v>1</v>
      </c>
      <c r="F24" s="119"/>
    </row>
    <row r="25" spans="1:6" ht="18" customHeight="1" x14ac:dyDescent="0.35">
      <c r="A25" s="7"/>
      <c r="B25" s="249" t="s">
        <v>86</v>
      </c>
      <c r="C25" s="66">
        <v>5.6792909181555336E-2</v>
      </c>
      <c r="D25" s="67">
        <v>0.94320709081844467</v>
      </c>
      <c r="E25" s="290">
        <v>1</v>
      </c>
      <c r="F25" s="119"/>
    </row>
    <row r="26" spans="1:6" ht="18" customHeight="1" thickBot="1" x14ac:dyDescent="0.4">
      <c r="A26" s="7"/>
      <c r="B26" s="268" t="s">
        <v>87</v>
      </c>
      <c r="C26" s="69">
        <v>2.8704153943281206E-2</v>
      </c>
      <c r="D26" s="68">
        <v>0.97129584605671881</v>
      </c>
      <c r="E26" s="291">
        <v>1</v>
      </c>
      <c r="F26" s="119"/>
    </row>
    <row r="27" spans="1:6" ht="27" customHeight="1" thickTop="1" thickBot="1" x14ac:dyDescent="0.4">
      <c r="A27" s="7"/>
      <c r="B27" s="323" t="s">
        <v>1</v>
      </c>
      <c r="C27" s="301">
        <v>0.10935797032684136</v>
      </c>
      <c r="D27" s="302">
        <v>0.89064202967315853</v>
      </c>
      <c r="E27" s="287">
        <v>1</v>
      </c>
      <c r="F27" s="120"/>
    </row>
  </sheetData>
  <phoneticPr fontId="2" type="noConversion"/>
  <hyperlinks>
    <hyperlink ref="G1" location="INDICE!A1" display="VOLVER AL ÍNDICE"/>
    <hyperlink ref="G1:H1" location="INDICE!A49:N49" display="VOLVER AL ÍNDICE"/>
  </hyperlinks>
  <printOptions horizontalCentered="1"/>
  <pageMargins left="0.78740157480314965" right="0.78740157480314965" top="0.78740157480314965" bottom="0.78740157480314965" header="0" footer="0"/>
  <pageSetup paperSize="9" scale="90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66FFFF"/>
  </sheetPr>
  <dimension ref="A1:K53"/>
  <sheetViews>
    <sheetView showGridLines="0" zoomScale="85" zoomScaleNormal="85" workbookViewId="0"/>
  </sheetViews>
  <sheetFormatPr baseColWidth="10" defaultColWidth="9.1328125" defaultRowHeight="12.75" x14ac:dyDescent="0.35"/>
  <cols>
    <col min="1" max="1" width="1.73046875" style="6" customWidth="1"/>
    <col min="2" max="2" width="25.73046875" style="6" customWidth="1"/>
    <col min="3" max="5" width="21.73046875" style="6" customWidth="1"/>
    <col min="6" max="6" width="9.73046875" style="10" customWidth="1"/>
    <col min="7" max="7" width="9.1328125" style="6" customWidth="1"/>
    <col min="8" max="8" width="9.59765625" style="6" customWidth="1"/>
    <col min="9" max="9" width="11.73046875" style="6" customWidth="1"/>
    <col min="10" max="16384" width="9.1328125" style="6"/>
  </cols>
  <sheetData>
    <row r="1" spans="1:11" ht="18.399999999999999" thickTop="1" thickBot="1" x14ac:dyDescent="0.45">
      <c r="A1" s="7"/>
      <c r="B1" s="2" t="s">
        <v>358</v>
      </c>
      <c r="G1" s="549" t="s">
        <v>180</v>
      </c>
      <c r="H1" s="550"/>
      <c r="J1" s="112"/>
      <c r="K1" s="112"/>
    </row>
    <row r="2" spans="1:11" ht="12" customHeight="1" thickTop="1" x14ac:dyDescent="0.35">
      <c r="A2" s="7"/>
      <c r="B2" s="2"/>
    </row>
    <row r="3" spans="1:11" ht="18" customHeight="1" x14ac:dyDescent="0.35">
      <c r="A3" s="7"/>
      <c r="B3" s="509" t="s">
        <v>348</v>
      </c>
      <c r="C3" s="508"/>
      <c r="D3" s="508"/>
      <c r="E3" s="508"/>
      <c r="F3" s="508"/>
    </row>
    <row r="4" spans="1:11" ht="6" customHeight="1" x14ac:dyDescent="0.35">
      <c r="A4" s="7"/>
      <c r="B4" s="3"/>
    </row>
    <row r="5" spans="1:11" ht="15" customHeight="1" x14ac:dyDescent="0.4">
      <c r="A5" s="7"/>
      <c r="B5" s="5" t="s">
        <v>76</v>
      </c>
    </row>
    <row r="6" spans="1:11" ht="11.25" customHeight="1" thickBot="1" x14ac:dyDescent="0.4">
      <c r="A6" s="7"/>
      <c r="E6" s="21" t="s">
        <v>88</v>
      </c>
      <c r="F6" s="20"/>
    </row>
    <row r="7" spans="1:11" ht="48" customHeight="1" thickBot="1" x14ac:dyDescent="0.4">
      <c r="A7" s="7"/>
      <c r="B7" s="353" t="s">
        <v>2</v>
      </c>
      <c r="C7" s="398" t="s">
        <v>327</v>
      </c>
      <c r="D7" s="355" t="s">
        <v>328</v>
      </c>
      <c r="E7" s="356" t="s">
        <v>75</v>
      </c>
      <c r="F7" s="118"/>
    </row>
    <row r="8" spans="1:11" ht="15.95" customHeight="1" thickTop="1" x14ac:dyDescent="0.35">
      <c r="A8" s="7"/>
      <c r="B8" s="357" t="s">
        <v>89</v>
      </c>
      <c r="C8" s="81">
        <v>91119.969999999972</v>
      </c>
      <c r="D8" s="96">
        <v>111105.71999999974</v>
      </c>
      <c r="E8" s="401">
        <v>0.8201195221992188</v>
      </c>
      <c r="F8" s="119"/>
    </row>
    <row r="9" spans="1:11" ht="15.95" customHeight="1" x14ac:dyDescent="0.35">
      <c r="A9" s="7"/>
      <c r="B9" s="358" t="s">
        <v>90</v>
      </c>
      <c r="C9" s="81">
        <v>0</v>
      </c>
      <c r="D9" s="87">
        <v>0</v>
      </c>
      <c r="E9" s="649" t="s">
        <v>435</v>
      </c>
      <c r="F9" s="119"/>
    </row>
    <row r="10" spans="1:11" ht="15.95" customHeight="1" x14ac:dyDescent="0.35">
      <c r="A10" s="7"/>
      <c r="B10" s="358" t="s">
        <v>91</v>
      </c>
      <c r="C10" s="81">
        <v>0</v>
      </c>
      <c r="D10" s="87">
        <v>0</v>
      </c>
      <c r="E10" s="401" t="s">
        <v>435</v>
      </c>
      <c r="F10" s="119"/>
    </row>
    <row r="11" spans="1:11" ht="15.95" customHeight="1" x14ac:dyDescent="0.35">
      <c r="A11" s="7"/>
      <c r="B11" s="358" t="s">
        <v>99</v>
      </c>
      <c r="C11" s="81">
        <v>0</v>
      </c>
      <c r="D11" s="87">
        <v>0</v>
      </c>
      <c r="E11" s="401" t="s">
        <v>435</v>
      </c>
      <c r="F11" s="119"/>
    </row>
    <row r="12" spans="1:11" ht="15.95" customHeight="1" thickBot="1" x14ac:dyDescent="0.4">
      <c r="A12" s="7"/>
      <c r="B12" s="369" t="s">
        <v>100</v>
      </c>
      <c r="C12" s="99">
        <v>0</v>
      </c>
      <c r="D12" s="90">
        <v>0</v>
      </c>
      <c r="E12" s="402" t="s">
        <v>435</v>
      </c>
      <c r="F12" s="119"/>
    </row>
    <row r="13" spans="1:11" ht="24.95" customHeight="1" thickTop="1" thickBot="1" x14ac:dyDescent="0.4">
      <c r="A13" s="7"/>
      <c r="B13" s="360" t="s">
        <v>92</v>
      </c>
      <c r="C13" s="391">
        <v>91119.969999999972</v>
      </c>
      <c r="D13" s="399">
        <v>111105.71999999974</v>
      </c>
      <c r="E13" s="400">
        <v>0.8201195221992188</v>
      </c>
      <c r="F13" s="120"/>
    </row>
    <row r="14" spans="1:11" ht="16.5" customHeight="1" x14ac:dyDescent="0.35">
      <c r="A14" s="7"/>
      <c r="B14" s="2"/>
    </row>
    <row r="15" spans="1:11" ht="18" customHeight="1" x14ac:dyDescent="0.35">
      <c r="A15" s="7"/>
      <c r="B15" s="509" t="s">
        <v>349</v>
      </c>
      <c r="C15" s="508"/>
      <c r="D15" s="508"/>
      <c r="E15" s="508"/>
      <c r="F15" s="508"/>
    </row>
    <row r="16" spans="1:11" ht="6" customHeight="1" x14ac:dyDescent="0.35">
      <c r="A16" s="7"/>
      <c r="B16" s="3"/>
    </row>
    <row r="17" spans="1:6" ht="15" customHeight="1" x14ac:dyDescent="0.4">
      <c r="A17" s="7"/>
      <c r="B17" s="5" t="s">
        <v>76</v>
      </c>
      <c r="C17" s="10"/>
      <c r="D17" s="10"/>
      <c r="E17" s="10"/>
    </row>
    <row r="18" spans="1:6" ht="11.25" customHeight="1" thickBot="1" x14ac:dyDescent="0.4">
      <c r="A18" s="7"/>
      <c r="B18" s="3"/>
      <c r="C18" s="3"/>
      <c r="E18" s="21" t="s">
        <v>88</v>
      </c>
      <c r="F18" s="20"/>
    </row>
    <row r="19" spans="1:6" ht="48" customHeight="1" thickBot="1" x14ac:dyDescent="0.4">
      <c r="A19" s="7"/>
      <c r="B19" s="353" t="s">
        <v>0</v>
      </c>
      <c r="C19" s="398" t="s">
        <v>327</v>
      </c>
      <c r="D19" s="355" t="s">
        <v>328</v>
      </c>
      <c r="E19" s="356" t="s">
        <v>75</v>
      </c>
      <c r="F19" s="118"/>
    </row>
    <row r="20" spans="1:6" ht="15.95" customHeight="1" thickTop="1" x14ac:dyDescent="0.35">
      <c r="A20" s="7"/>
      <c r="B20" s="376" t="s">
        <v>81</v>
      </c>
      <c r="C20" s="107">
        <v>0</v>
      </c>
      <c r="D20" s="108">
        <v>0</v>
      </c>
      <c r="E20" s="401" t="s">
        <v>435</v>
      </c>
      <c r="F20" s="119"/>
    </row>
    <row r="21" spans="1:6" ht="15.95" customHeight="1" x14ac:dyDescent="0.35">
      <c r="A21" s="7"/>
      <c r="B21" s="358" t="s">
        <v>82</v>
      </c>
      <c r="C21" s="107">
        <v>0</v>
      </c>
      <c r="D21" s="109">
        <v>0</v>
      </c>
      <c r="E21" s="401" t="s">
        <v>435</v>
      </c>
      <c r="F21" s="119"/>
    </row>
    <row r="22" spans="1:6" ht="15.95" customHeight="1" x14ac:dyDescent="0.35">
      <c r="A22" s="7"/>
      <c r="B22" s="358" t="s">
        <v>83</v>
      </c>
      <c r="C22" s="107">
        <v>25382.799999999988</v>
      </c>
      <c r="D22" s="109">
        <v>1019.4100000000326</v>
      </c>
      <c r="E22" s="401">
        <v>24.899500691575692</v>
      </c>
      <c r="F22" s="119"/>
    </row>
    <row r="23" spans="1:6" ht="15.95" customHeight="1" x14ac:dyDescent="0.35">
      <c r="A23" s="7"/>
      <c r="B23" s="358" t="s">
        <v>84</v>
      </c>
      <c r="C23" s="107">
        <v>0</v>
      </c>
      <c r="D23" s="109">
        <v>19051.340000000026</v>
      </c>
      <c r="E23" s="401" t="s">
        <v>435</v>
      </c>
      <c r="F23" s="119"/>
    </row>
    <row r="24" spans="1:6" ht="15.95" customHeight="1" x14ac:dyDescent="0.35">
      <c r="A24" s="7"/>
      <c r="B24" s="358" t="s">
        <v>85</v>
      </c>
      <c r="C24" s="107">
        <v>32200.100000000006</v>
      </c>
      <c r="D24" s="109">
        <v>14686.929999999935</v>
      </c>
      <c r="E24" s="401">
        <v>2.1924323190755417</v>
      </c>
      <c r="F24" s="119"/>
    </row>
    <row r="25" spans="1:6" ht="15.95" customHeight="1" x14ac:dyDescent="0.35">
      <c r="A25" s="7"/>
      <c r="B25" s="358" t="s">
        <v>86</v>
      </c>
      <c r="C25" s="107">
        <v>27578.569999999978</v>
      </c>
      <c r="D25" s="109">
        <v>26538.099999999977</v>
      </c>
      <c r="E25" s="401">
        <v>1.0392066500616095</v>
      </c>
      <c r="F25" s="119"/>
    </row>
    <row r="26" spans="1:6" ht="15.95" customHeight="1" thickBot="1" x14ac:dyDescent="0.4">
      <c r="A26" s="7"/>
      <c r="B26" s="369" t="s">
        <v>87</v>
      </c>
      <c r="C26" s="110">
        <v>5958.5</v>
      </c>
      <c r="D26" s="111">
        <v>49809.939999999944</v>
      </c>
      <c r="E26" s="402">
        <v>0.11962471747607017</v>
      </c>
      <c r="F26" s="119"/>
    </row>
    <row r="27" spans="1:6" ht="24.95" customHeight="1" thickTop="1" thickBot="1" x14ac:dyDescent="0.4">
      <c r="A27" s="7"/>
      <c r="B27" s="360" t="s">
        <v>1</v>
      </c>
      <c r="C27" s="406">
        <v>91119.969999999972</v>
      </c>
      <c r="D27" s="407">
        <v>111105.71999999991</v>
      </c>
      <c r="E27" s="400">
        <v>0.82011952219921747</v>
      </c>
      <c r="F27" s="120"/>
    </row>
    <row r="28" spans="1:6" ht="16.5" customHeight="1" x14ac:dyDescent="0.35"/>
    <row r="29" spans="1:6" ht="18" customHeight="1" x14ac:dyDescent="0.35">
      <c r="B29" s="509" t="s">
        <v>350</v>
      </c>
      <c r="C29" s="508"/>
      <c r="D29" s="508"/>
      <c r="E29" s="508"/>
      <c r="F29" s="508"/>
    </row>
    <row r="30" spans="1:6" ht="6" customHeight="1" x14ac:dyDescent="0.35">
      <c r="B30" s="3"/>
    </row>
    <row r="31" spans="1:6" ht="15" customHeight="1" x14ac:dyDescent="0.4">
      <c r="B31" s="5" t="s">
        <v>76</v>
      </c>
    </row>
    <row r="32" spans="1:6" ht="11.25" customHeight="1" thickBot="1" x14ac:dyDescent="0.4">
      <c r="E32" s="21" t="s">
        <v>88</v>
      </c>
    </row>
    <row r="33" spans="2:5" ht="48" customHeight="1" thickBot="1" x14ac:dyDescent="0.4">
      <c r="B33" s="353" t="s">
        <v>7</v>
      </c>
      <c r="C33" s="398" t="s">
        <v>327</v>
      </c>
      <c r="D33" s="355" t="s">
        <v>328</v>
      </c>
      <c r="E33" s="356" t="s">
        <v>75</v>
      </c>
    </row>
    <row r="34" spans="2:5" ht="15.95" customHeight="1" thickTop="1" x14ac:dyDescent="0.35">
      <c r="B34" s="357" t="s">
        <v>433</v>
      </c>
      <c r="C34" s="81">
        <v>29103.78</v>
      </c>
      <c r="D34" s="96">
        <v>13461.959999999963</v>
      </c>
      <c r="E34" s="401">
        <v>2.1619273865024171</v>
      </c>
    </row>
    <row r="35" spans="2:5" ht="15.95" customHeight="1" x14ac:dyDescent="0.35">
      <c r="B35" s="358" t="s">
        <v>416</v>
      </c>
      <c r="C35" s="81">
        <v>351.74000000000524</v>
      </c>
      <c r="D35" s="87">
        <v>3400.6399999999849</v>
      </c>
      <c r="E35" s="401">
        <v>0.10343347134657206</v>
      </c>
    </row>
    <row r="36" spans="2:5" ht="15.95" customHeight="1" x14ac:dyDescent="0.35">
      <c r="B36" s="358" t="s">
        <v>417</v>
      </c>
      <c r="C36" s="81">
        <v>0</v>
      </c>
      <c r="D36" s="87">
        <v>301.5199999999968</v>
      </c>
      <c r="E36" s="401">
        <v>0</v>
      </c>
    </row>
    <row r="37" spans="2:5" ht="15.95" customHeight="1" x14ac:dyDescent="0.35">
      <c r="B37" s="358" t="s">
        <v>418</v>
      </c>
      <c r="C37" s="81">
        <v>0</v>
      </c>
      <c r="D37" s="87">
        <v>1975.2600000000093</v>
      </c>
      <c r="E37" s="401">
        <v>0</v>
      </c>
    </row>
    <row r="38" spans="2:5" ht="15.95" customHeight="1" x14ac:dyDescent="0.35">
      <c r="B38" s="358" t="s">
        <v>419</v>
      </c>
      <c r="C38" s="81">
        <v>721.88999999999942</v>
      </c>
      <c r="D38" s="87">
        <v>13149.010000000009</v>
      </c>
      <c r="E38" s="401">
        <v>5.4900711156201029E-2</v>
      </c>
    </row>
    <row r="39" spans="2:5" ht="15.95" customHeight="1" x14ac:dyDescent="0.35">
      <c r="B39" s="358" t="s">
        <v>420</v>
      </c>
      <c r="C39" s="81">
        <v>0</v>
      </c>
      <c r="D39" s="87">
        <v>469.22999999999593</v>
      </c>
      <c r="E39" s="401">
        <v>0</v>
      </c>
    </row>
    <row r="40" spans="2:5" ht="15.95" customHeight="1" x14ac:dyDescent="0.35">
      <c r="B40" s="358" t="s">
        <v>421</v>
      </c>
      <c r="C40" s="81">
        <v>175.61000000000058</v>
      </c>
      <c r="D40" s="87">
        <v>4722.0800000000163</v>
      </c>
      <c r="E40" s="401">
        <v>3.7189120048792053E-2</v>
      </c>
    </row>
    <row r="41" spans="2:5" ht="15.95" customHeight="1" x14ac:dyDescent="0.35">
      <c r="B41" s="358" t="s">
        <v>422</v>
      </c>
      <c r="C41" s="81">
        <v>2515.9700000000012</v>
      </c>
      <c r="D41" s="87">
        <v>6474.2000000000116</v>
      </c>
      <c r="E41" s="401">
        <v>0.38861480955175876</v>
      </c>
    </row>
    <row r="42" spans="2:5" ht="15.95" customHeight="1" x14ac:dyDescent="0.35">
      <c r="B42" s="358" t="s">
        <v>423</v>
      </c>
      <c r="C42" s="81">
        <v>709.03000000002794</v>
      </c>
      <c r="D42" s="87">
        <v>8831.4400000000605</v>
      </c>
      <c r="E42" s="401">
        <v>8.0284755373984662E-2</v>
      </c>
    </row>
    <row r="43" spans="2:5" ht="15.95" customHeight="1" x14ac:dyDescent="0.35">
      <c r="B43" s="358" t="s">
        <v>424</v>
      </c>
      <c r="C43" s="81">
        <v>70.970000000001164</v>
      </c>
      <c r="D43" s="87">
        <v>10086.089999999997</v>
      </c>
      <c r="E43" s="401">
        <v>7.0364234306853485E-3</v>
      </c>
    </row>
    <row r="44" spans="2:5" ht="15.95" customHeight="1" x14ac:dyDescent="0.35">
      <c r="B44" s="358" t="s">
        <v>425</v>
      </c>
      <c r="C44" s="81">
        <v>9840.0999999999985</v>
      </c>
      <c r="D44" s="87">
        <v>22400.119999999995</v>
      </c>
      <c r="E44" s="401">
        <v>0.43928782524379334</v>
      </c>
    </row>
    <row r="45" spans="2:5" ht="15.95" customHeight="1" x14ac:dyDescent="0.35">
      <c r="B45" s="358" t="s">
        <v>426</v>
      </c>
      <c r="C45" s="81">
        <v>29211.97</v>
      </c>
      <c r="D45" s="87">
        <v>16040.720000000088</v>
      </c>
      <c r="E45" s="401">
        <v>1.8211133914188291</v>
      </c>
    </row>
    <row r="46" spans="2:5" ht="15.95" customHeight="1" x14ac:dyDescent="0.35">
      <c r="B46" s="358" t="s">
        <v>427</v>
      </c>
      <c r="C46" s="81">
        <v>14294.629999999997</v>
      </c>
      <c r="D46" s="87">
        <v>1262.320000000007</v>
      </c>
      <c r="E46" s="401">
        <v>11.324093732175612</v>
      </c>
    </row>
    <row r="47" spans="2:5" ht="15.95" customHeight="1" x14ac:dyDescent="0.35">
      <c r="B47" s="358" t="s">
        <v>428</v>
      </c>
      <c r="C47" s="81">
        <v>0</v>
      </c>
      <c r="D47" s="87">
        <v>0</v>
      </c>
      <c r="E47" s="401" t="s">
        <v>435</v>
      </c>
    </row>
    <row r="48" spans="2:5" ht="15.95" customHeight="1" x14ac:dyDescent="0.35">
      <c r="B48" s="358" t="s">
        <v>429</v>
      </c>
      <c r="C48" s="81">
        <v>0</v>
      </c>
      <c r="D48" s="87">
        <v>1745.0299999999697</v>
      </c>
      <c r="E48" s="401">
        <v>0</v>
      </c>
    </row>
    <row r="49" spans="2:5" ht="15.95" customHeight="1" x14ac:dyDescent="0.35">
      <c r="B49" s="358" t="s">
        <v>430</v>
      </c>
      <c r="C49" s="81">
        <v>0</v>
      </c>
      <c r="D49" s="87">
        <v>379.02999999999884</v>
      </c>
      <c r="E49" s="401">
        <v>0</v>
      </c>
    </row>
    <row r="50" spans="2:5" ht="15.95" customHeight="1" x14ac:dyDescent="0.35">
      <c r="B50" s="358" t="s">
        <v>431</v>
      </c>
      <c r="C50" s="81">
        <v>4124.2699999999895</v>
      </c>
      <c r="D50" s="87">
        <v>6407.0799999999581</v>
      </c>
      <c r="E50" s="401">
        <v>0.64370508874557775</v>
      </c>
    </row>
    <row r="51" spans="2:5" ht="15.95" customHeight="1" x14ac:dyDescent="0.35">
      <c r="B51" s="358" t="s">
        <v>432</v>
      </c>
      <c r="C51" s="81">
        <v>0</v>
      </c>
      <c r="D51" s="87">
        <v>0</v>
      </c>
      <c r="E51" s="401" t="s">
        <v>435</v>
      </c>
    </row>
    <row r="52" spans="2:5" ht="15.95" customHeight="1" thickBot="1" x14ac:dyDescent="0.4">
      <c r="B52" s="369" t="s">
        <v>400</v>
      </c>
      <c r="C52" s="99">
        <v>0</v>
      </c>
      <c r="D52" s="90">
        <v>0</v>
      </c>
      <c r="E52" s="402" t="s">
        <v>435</v>
      </c>
    </row>
    <row r="53" spans="2:5" ht="24.95" customHeight="1" thickTop="1" thickBot="1" x14ac:dyDescent="0.4">
      <c r="B53" s="360" t="s">
        <v>1</v>
      </c>
      <c r="C53" s="391">
        <v>91119.960000000021</v>
      </c>
      <c r="D53" s="399">
        <v>111105.73000000007</v>
      </c>
      <c r="E53" s="400">
        <v>0.82011935838052608</v>
      </c>
    </row>
  </sheetData>
  <phoneticPr fontId="2" type="noConversion"/>
  <hyperlinks>
    <hyperlink ref="G1" location="INDICE!A1" display="VOLVER AL ÍNDICE"/>
    <hyperlink ref="G1:H1" location="INDICE!A118:N118" display="VOLVER AL ÍNDICE"/>
  </hyperlinks>
  <printOptions horizontalCentered="1"/>
  <pageMargins left="0.59055118110236227" right="0.19685039370078741" top="0.39370078740157483" bottom="0.19685039370078741" header="0" footer="0"/>
  <pageSetup paperSize="9" scale="90" orientation="portrait" verticalDpi="3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tabColor rgb="FFFBD637"/>
  </sheetPr>
  <dimension ref="A1:H42"/>
  <sheetViews>
    <sheetView showGridLines="0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2.3984375" style="6" customWidth="1"/>
    <col min="3" max="5" width="21.73046875" style="6" customWidth="1"/>
    <col min="6" max="6" width="7" style="10" customWidth="1"/>
    <col min="7" max="16384" width="9.1328125" style="6"/>
  </cols>
  <sheetData>
    <row r="1" spans="1:8" ht="18.399999999999999" thickTop="1" thickBot="1" x14ac:dyDescent="0.4">
      <c r="A1" s="7"/>
      <c r="B1" s="2" t="s">
        <v>27</v>
      </c>
      <c r="G1" s="502" t="s">
        <v>180</v>
      </c>
      <c r="H1" s="503"/>
    </row>
    <row r="2" spans="1:8" ht="12" customHeight="1" thickTop="1" x14ac:dyDescent="0.35">
      <c r="A2" s="7"/>
      <c r="B2" s="2"/>
    </row>
    <row r="3" spans="1:8" ht="17.649999999999999" x14ac:dyDescent="0.35">
      <c r="A3" s="7"/>
      <c r="B3" s="2" t="s">
        <v>242</v>
      </c>
    </row>
    <row r="4" spans="1:8" ht="6" customHeight="1" x14ac:dyDescent="0.35">
      <c r="A4" s="7"/>
      <c r="B4" s="3"/>
    </row>
    <row r="5" spans="1:8" ht="15" customHeight="1" x14ac:dyDescent="0.35">
      <c r="A5" s="7"/>
      <c r="B5" s="4" t="s">
        <v>121</v>
      </c>
    </row>
    <row r="6" spans="1:8" ht="11.25" customHeight="1" thickBot="1" x14ac:dyDescent="0.4">
      <c r="A6" s="7"/>
      <c r="D6" s="21"/>
      <c r="E6" s="21" t="s">
        <v>88</v>
      </c>
      <c r="F6" s="20"/>
    </row>
    <row r="7" spans="1:8" ht="60" customHeight="1" thickBot="1" x14ac:dyDescent="0.4">
      <c r="A7" s="7"/>
      <c r="B7" s="318" t="s">
        <v>2</v>
      </c>
      <c r="C7" s="319" t="s">
        <v>308</v>
      </c>
      <c r="D7" s="320" t="s">
        <v>306</v>
      </c>
      <c r="E7" s="322" t="s">
        <v>307</v>
      </c>
      <c r="F7" s="118"/>
    </row>
    <row r="8" spans="1:8" ht="18" customHeight="1" thickTop="1" x14ac:dyDescent="0.35">
      <c r="A8" s="7"/>
      <c r="B8" s="248" t="s">
        <v>89</v>
      </c>
      <c r="C8" s="81">
        <v>231464.03000000003</v>
      </c>
      <c r="D8" s="96">
        <v>1885108.08</v>
      </c>
      <c r="E8" s="288">
        <v>2116572.1100000003</v>
      </c>
      <c r="F8" s="123"/>
    </row>
    <row r="9" spans="1:8" ht="18" customHeight="1" x14ac:dyDescent="0.35">
      <c r="A9" s="7"/>
      <c r="B9" s="249" t="s">
        <v>90</v>
      </c>
      <c r="C9" s="81">
        <v>17728.41</v>
      </c>
      <c r="D9" s="87">
        <v>175678.26</v>
      </c>
      <c r="E9" s="288">
        <v>193406.67</v>
      </c>
      <c r="F9" s="123"/>
    </row>
    <row r="10" spans="1:8" ht="18" customHeight="1" x14ac:dyDescent="0.35">
      <c r="A10" s="7"/>
      <c r="B10" s="249" t="s">
        <v>91</v>
      </c>
      <c r="C10" s="81">
        <v>5256.75</v>
      </c>
      <c r="D10" s="87">
        <v>28415.01</v>
      </c>
      <c r="E10" s="288">
        <v>33671.759999999995</v>
      </c>
      <c r="F10" s="123"/>
    </row>
    <row r="11" spans="1:8" ht="18" customHeight="1" x14ac:dyDescent="0.35">
      <c r="A11" s="7"/>
      <c r="B11" s="249" t="s">
        <v>99</v>
      </c>
      <c r="C11" s="81">
        <v>224.1</v>
      </c>
      <c r="D11" s="87">
        <v>66960.5</v>
      </c>
      <c r="E11" s="288">
        <v>67184.600000000006</v>
      </c>
      <c r="F11" s="123"/>
    </row>
    <row r="12" spans="1:8" ht="18" customHeight="1" thickBot="1" x14ac:dyDescent="0.4">
      <c r="A12" s="7"/>
      <c r="B12" s="268" t="s">
        <v>100</v>
      </c>
      <c r="C12" s="99">
        <v>31202.9</v>
      </c>
      <c r="D12" s="90">
        <v>102396.46</v>
      </c>
      <c r="E12" s="289">
        <v>133599.36000000002</v>
      </c>
      <c r="F12" s="123"/>
    </row>
    <row r="13" spans="1:8" ht="27" customHeight="1" thickTop="1" thickBot="1" x14ac:dyDescent="0.4">
      <c r="A13" s="7"/>
      <c r="B13" s="323" t="s">
        <v>92</v>
      </c>
      <c r="C13" s="297">
        <v>285876.19000000006</v>
      </c>
      <c r="D13" s="298">
        <v>2258558.31</v>
      </c>
      <c r="E13" s="286">
        <v>2544434.5</v>
      </c>
      <c r="F13" s="124"/>
    </row>
    <row r="14" spans="1:8" ht="12" customHeight="1" x14ac:dyDescent="0.35">
      <c r="A14" s="7"/>
      <c r="B14" s="7"/>
      <c r="C14" s="17"/>
      <c r="D14" s="17"/>
      <c r="E14" s="17"/>
      <c r="F14" s="17"/>
    </row>
    <row r="15" spans="1:8" ht="15" customHeight="1" x14ac:dyDescent="0.4">
      <c r="A15" s="7"/>
      <c r="B15" s="5" t="s">
        <v>9</v>
      </c>
      <c r="C15" s="10"/>
      <c r="D15" s="10"/>
      <c r="E15" s="10"/>
    </row>
    <row r="16" spans="1:8" ht="11.25" customHeight="1" thickBot="1" x14ac:dyDescent="0.4">
      <c r="A16" s="7"/>
      <c r="B16" s="3"/>
      <c r="C16" s="3"/>
      <c r="E16" s="20" t="s">
        <v>102</v>
      </c>
      <c r="F16" s="20"/>
    </row>
    <row r="17" spans="1:6" ht="59.25" customHeight="1" thickBot="1" x14ac:dyDescent="0.4">
      <c r="A17" s="7"/>
      <c r="B17" s="318" t="s">
        <v>2</v>
      </c>
      <c r="C17" s="319" t="s">
        <v>308</v>
      </c>
      <c r="D17" s="320" t="s">
        <v>306</v>
      </c>
      <c r="E17" s="322" t="s">
        <v>307</v>
      </c>
      <c r="F17" s="118"/>
    </row>
    <row r="18" spans="1:6" ht="18" customHeight="1" thickTop="1" x14ac:dyDescent="0.35">
      <c r="A18" s="7"/>
      <c r="B18" s="248" t="s">
        <v>89</v>
      </c>
      <c r="C18" s="91">
        <v>0.10935797032684136</v>
      </c>
      <c r="D18" s="97">
        <v>0.89064202967315853</v>
      </c>
      <c r="E18" s="290">
        <v>1</v>
      </c>
      <c r="F18" s="119"/>
    </row>
    <row r="19" spans="1:6" ht="18" customHeight="1" x14ac:dyDescent="0.35">
      <c r="A19" s="7"/>
      <c r="B19" s="249" t="s">
        <v>90</v>
      </c>
      <c r="C19" s="91">
        <v>9.166390176719344E-2</v>
      </c>
      <c r="D19" s="92">
        <v>0.90833609823280659</v>
      </c>
      <c r="E19" s="290">
        <v>1</v>
      </c>
      <c r="F19" s="119"/>
    </row>
    <row r="20" spans="1:6" ht="18" customHeight="1" x14ac:dyDescent="0.35">
      <c r="A20" s="7"/>
      <c r="B20" s="249" t="s">
        <v>91</v>
      </c>
      <c r="C20" s="91">
        <v>0.15611747054505024</v>
      </c>
      <c r="D20" s="92">
        <v>0.8438825294549499</v>
      </c>
      <c r="E20" s="290">
        <v>1</v>
      </c>
      <c r="F20" s="119"/>
    </row>
    <row r="21" spans="1:6" ht="18" customHeight="1" x14ac:dyDescent="0.35">
      <c r="A21" s="7"/>
      <c r="B21" s="249" t="s">
        <v>99</v>
      </c>
      <c r="C21" s="91">
        <v>3.335585833658308E-3</v>
      </c>
      <c r="D21" s="92">
        <v>0.99666441416634155</v>
      </c>
      <c r="E21" s="290">
        <v>1</v>
      </c>
      <c r="F21" s="119"/>
    </row>
    <row r="22" spans="1:6" ht="18" customHeight="1" thickBot="1" x14ac:dyDescent="0.4">
      <c r="A22" s="7"/>
      <c r="B22" s="268" t="s">
        <v>100</v>
      </c>
      <c r="C22" s="100">
        <v>0.23355575954854871</v>
      </c>
      <c r="D22" s="95">
        <v>0.76644424045145121</v>
      </c>
      <c r="E22" s="291">
        <v>1</v>
      </c>
      <c r="F22" s="119"/>
    </row>
    <row r="23" spans="1:6" ht="27" customHeight="1" thickTop="1" thickBot="1" x14ac:dyDescent="0.4">
      <c r="A23" s="7"/>
      <c r="B23" s="323" t="s">
        <v>92</v>
      </c>
      <c r="C23" s="299">
        <v>0.11235352688387147</v>
      </c>
      <c r="D23" s="300">
        <v>0.88764647311612854</v>
      </c>
      <c r="E23" s="287">
        <v>1</v>
      </c>
      <c r="F23" s="120"/>
    </row>
    <row r="24" spans="1:6" ht="24" customHeight="1" x14ac:dyDescent="0.35">
      <c r="A24" s="7"/>
      <c r="B24" s="10"/>
      <c r="C24" s="10"/>
      <c r="D24" s="10"/>
      <c r="E24" s="10"/>
    </row>
    <row r="25" spans="1:6" ht="18" customHeight="1" x14ac:dyDescent="0.35">
      <c r="A25" s="7"/>
      <c r="B25" s="2" t="s">
        <v>251</v>
      </c>
    </row>
    <row r="26" spans="1:6" ht="6" customHeight="1" x14ac:dyDescent="0.35">
      <c r="A26" s="7"/>
      <c r="B26" s="3"/>
    </row>
    <row r="27" spans="1:6" ht="15" customHeight="1" x14ac:dyDescent="0.35">
      <c r="A27" s="7"/>
      <c r="B27" s="4" t="s">
        <v>121</v>
      </c>
    </row>
    <row r="28" spans="1:6" ht="11.25" customHeight="1" thickBot="1" x14ac:dyDescent="0.4">
      <c r="A28" s="7"/>
      <c r="E28" s="21" t="s">
        <v>88</v>
      </c>
      <c r="F28" s="20"/>
    </row>
    <row r="29" spans="1:6" ht="60" customHeight="1" thickBot="1" x14ac:dyDescent="0.4">
      <c r="A29" s="7"/>
      <c r="B29" s="318" t="s">
        <v>24</v>
      </c>
      <c r="C29" s="319" t="s">
        <v>308</v>
      </c>
      <c r="D29" s="320" t="s">
        <v>306</v>
      </c>
      <c r="E29" s="322" t="s">
        <v>307</v>
      </c>
      <c r="F29" s="118"/>
    </row>
    <row r="30" spans="1:6" ht="18" customHeight="1" thickTop="1" x14ac:dyDescent="0.35">
      <c r="A30" s="7"/>
      <c r="B30" s="248" t="s">
        <v>21</v>
      </c>
      <c r="C30" s="88">
        <v>191058.66999999998</v>
      </c>
      <c r="D30" s="96">
        <v>1799892.1400000004</v>
      </c>
      <c r="E30" s="292">
        <v>1990950.81</v>
      </c>
      <c r="F30" s="123"/>
    </row>
    <row r="31" spans="1:6" ht="18" customHeight="1" x14ac:dyDescent="0.35">
      <c r="A31" s="7"/>
      <c r="B31" s="249" t="s">
        <v>22</v>
      </c>
      <c r="C31" s="88">
        <v>33241.879999999997</v>
      </c>
      <c r="D31" s="89">
        <v>42216.34</v>
      </c>
      <c r="E31" s="292">
        <v>75458.22</v>
      </c>
      <c r="F31" s="123"/>
    </row>
    <row r="32" spans="1:6" ht="18" customHeight="1" thickBot="1" x14ac:dyDescent="0.4">
      <c r="A32" s="7"/>
      <c r="B32" s="268" t="s">
        <v>23</v>
      </c>
      <c r="C32" s="99">
        <v>7163.46</v>
      </c>
      <c r="D32" s="90">
        <v>42999.61</v>
      </c>
      <c r="E32" s="289">
        <v>50163.07</v>
      </c>
      <c r="F32" s="123"/>
    </row>
    <row r="33" spans="1:6" ht="27" customHeight="1" thickTop="1" thickBot="1" x14ac:dyDescent="0.4">
      <c r="A33" s="7"/>
      <c r="B33" s="323" t="s">
        <v>1</v>
      </c>
      <c r="C33" s="297">
        <v>231464.00999999998</v>
      </c>
      <c r="D33" s="298">
        <v>1885108.0900000003</v>
      </c>
      <c r="E33" s="286">
        <v>2116572.1</v>
      </c>
      <c r="F33" s="124"/>
    </row>
    <row r="34" spans="1:6" ht="12" customHeight="1" x14ac:dyDescent="0.35">
      <c r="A34" s="7"/>
      <c r="B34" s="10"/>
      <c r="C34" s="10"/>
      <c r="D34" s="10"/>
      <c r="E34" s="10"/>
    </row>
    <row r="35" spans="1:6" ht="15" customHeight="1" x14ac:dyDescent="0.4">
      <c r="A35" s="7"/>
      <c r="B35" s="5" t="s">
        <v>38</v>
      </c>
    </row>
    <row r="36" spans="1:6" ht="11.25" customHeight="1" thickBot="1" x14ac:dyDescent="0.4">
      <c r="A36" s="7"/>
      <c r="B36" s="3"/>
      <c r="C36" s="3"/>
      <c r="D36" s="20" t="s">
        <v>102</v>
      </c>
      <c r="E36" s="20"/>
      <c r="F36" s="20"/>
    </row>
    <row r="37" spans="1:6" ht="60" customHeight="1" thickBot="1" x14ac:dyDescent="0.4">
      <c r="A37" s="7"/>
      <c r="B37" s="318" t="s">
        <v>24</v>
      </c>
      <c r="C37" s="319" t="s">
        <v>308</v>
      </c>
      <c r="D37" s="320" t="s">
        <v>306</v>
      </c>
      <c r="E37" s="322" t="s">
        <v>307</v>
      </c>
      <c r="F37" s="118"/>
    </row>
    <row r="38" spans="1:6" ht="18" customHeight="1" thickTop="1" x14ac:dyDescent="0.35">
      <c r="A38" s="7"/>
      <c r="B38" s="248" t="s">
        <v>21</v>
      </c>
      <c r="C38" s="93">
        <v>9.5963531113056472E-2</v>
      </c>
      <c r="D38" s="97">
        <v>0.90403646888694367</v>
      </c>
      <c r="E38" s="293">
        <v>1</v>
      </c>
      <c r="F38" s="119"/>
    </row>
    <row r="39" spans="1:6" ht="18" customHeight="1" x14ac:dyDescent="0.35">
      <c r="A39" s="7"/>
      <c r="B39" s="249" t="s">
        <v>22</v>
      </c>
      <c r="C39" s="93">
        <v>0.44053358268986464</v>
      </c>
      <c r="D39" s="94">
        <v>0.55946641731013524</v>
      </c>
      <c r="E39" s="293">
        <v>1</v>
      </c>
      <c r="F39" s="119"/>
    </row>
    <row r="40" spans="1:6" ht="18" customHeight="1" thickBot="1" x14ac:dyDescent="0.4">
      <c r="A40" s="7"/>
      <c r="B40" s="268" t="s">
        <v>23</v>
      </c>
      <c r="C40" s="100">
        <v>0.14280346079296982</v>
      </c>
      <c r="D40" s="95">
        <v>0.85719653920703021</v>
      </c>
      <c r="E40" s="291">
        <v>1</v>
      </c>
      <c r="F40" s="119"/>
    </row>
    <row r="41" spans="1:6" ht="27" customHeight="1" thickTop="1" thickBot="1" x14ac:dyDescent="0.4">
      <c r="A41" s="7"/>
      <c r="B41" s="323" t="s">
        <v>1</v>
      </c>
      <c r="C41" s="299">
        <v>0.10935796139427519</v>
      </c>
      <c r="D41" s="300">
        <v>0.89064203860572488</v>
      </c>
      <c r="E41" s="287">
        <v>1</v>
      </c>
      <c r="F41" s="120"/>
    </row>
    <row r="42" spans="1:6" ht="15" customHeight="1" x14ac:dyDescent="0.35"/>
  </sheetData>
  <phoneticPr fontId="2" type="noConversion"/>
  <hyperlinks>
    <hyperlink ref="G1" location="INDICE!A1" display="VOLVER AL ÍNDICE"/>
    <hyperlink ref="G1:H1" location="INDICE!A49:N49" display="VOLVER AL ÍNDICE"/>
  </hyperlinks>
  <printOptions horizontalCentered="1"/>
  <pageMargins left="0.39370078740157483" right="0.39370078740157483" top="0.39370078740157483" bottom="0.19685039370078741" header="0" footer="0"/>
  <pageSetup paperSize="9" scale="90" orientation="portrait" horizontalDpi="4294967293" verticalDpi="300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tabColor rgb="FFFBD637"/>
  </sheetPr>
  <dimension ref="A1:L51"/>
  <sheetViews>
    <sheetView showGridLines="0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1.73046875" style="6" customWidth="1"/>
    <col min="3" max="7" width="13.73046875" style="6" customWidth="1"/>
    <col min="8" max="8" width="20.73046875" style="6" customWidth="1"/>
    <col min="9" max="9" width="11.73046875" style="10" customWidth="1"/>
    <col min="10" max="16384" width="9.1328125" style="6"/>
  </cols>
  <sheetData>
    <row r="1" spans="1:12" ht="18" customHeight="1" thickTop="1" thickBot="1" x14ac:dyDescent="0.4">
      <c r="A1" s="7"/>
      <c r="B1" s="2" t="s">
        <v>25</v>
      </c>
      <c r="C1" s="7"/>
      <c r="D1" s="7"/>
      <c r="E1" s="7"/>
      <c r="F1" s="7"/>
      <c r="G1" s="7"/>
      <c r="H1" s="7"/>
      <c r="I1" s="7"/>
      <c r="J1" s="502" t="s">
        <v>180</v>
      </c>
      <c r="K1" s="503"/>
    </row>
    <row r="2" spans="1:12" ht="12" customHeight="1" thickTop="1" x14ac:dyDescent="0.35">
      <c r="A2" s="7"/>
      <c r="B2" s="2"/>
      <c r="C2" s="7"/>
      <c r="D2" s="7"/>
      <c r="E2" s="7"/>
      <c r="F2" s="7"/>
      <c r="G2" s="7"/>
      <c r="H2" s="7"/>
      <c r="I2" s="7"/>
    </row>
    <row r="3" spans="1:12" ht="18" customHeight="1" x14ac:dyDescent="0.35">
      <c r="A3" s="7"/>
      <c r="B3" s="2" t="s">
        <v>243</v>
      </c>
      <c r="C3" s="7"/>
      <c r="D3" s="7"/>
      <c r="E3" s="7"/>
      <c r="F3" s="7"/>
      <c r="G3" s="7"/>
      <c r="H3" s="7"/>
      <c r="I3" s="7"/>
      <c r="K3" s="11"/>
    </row>
    <row r="4" spans="1:12" ht="6" customHeight="1" x14ac:dyDescent="0.35">
      <c r="A4" s="7"/>
      <c r="B4" s="3"/>
      <c r="C4" s="7"/>
      <c r="D4" s="7"/>
      <c r="E4" s="7"/>
      <c r="F4" s="7"/>
      <c r="G4" s="7"/>
      <c r="H4" s="7"/>
      <c r="I4" s="7"/>
    </row>
    <row r="5" spans="1:12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  <c r="I5" s="7"/>
    </row>
    <row r="6" spans="1:12" ht="11.25" customHeight="1" thickBot="1" x14ac:dyDescent="0.4">
      <c r="A6" s="7"/>
      <c r="B6" s="4"/>
      <c r="C6" s="7"/>
      <c r="D6" s="7"/>
      <c r="E6" s="86"/>
      <c r="F6" s="22"/>
      <c r="H6" s="21" t="s">
        <v>88</v>
      </c>
      <c r="I6" s="20"/>
    </row>
    <row r="7" spans="1:12" ht="72" customHeight="1" thickBot="1" x14ac:dyDescent="0.4">
      <c r="A7" s="7"/>
      <c r="B7" s="318" t="s">
        <v>8</v>
      </c>
      <c r="C7" s="319" t="s">
        <v>301</v>
      </c>
      <c r="D7" s="325" t="s">
        <v>302</v>
      </c>
      <c r="E7" s="325" t="s">
        <v>303</v>
      </c>
      <c r="F7" s="325" t="s">
        <v>304</v>
      </c>
      <c r="G7" s="320" t="s">
        <v>305</v>
      </c>
      <c r="H7" s="322" t="s">
        <v>300</v>
      </c>
      <c r="I7" s="118"/>
    </row>
    <row r="8" spans="1:12" ht="18" customHeight="1" thickTop="1" x14ac:dyDescent="0.35">
      <c r="A8" s="7"/>
      <c r="B8" s="435" t="s">
        <v>433</v>
      </c>
      <c r="C8" s="32">
        <v>3566614.25</v>
      </c>
      <c r="D8" s="32">
        <v>218974.39</v>
      </c>
      <c r="E8" s="32">
        <v>1131296.96</v>
      </c>
      <c r="F8" s="32">
        <v>3488027.96</v>
      </c>
      <c r="G8" s="39">
        <v>107429.36</v>
      </c>
      <c r="H8" s="292">
        <v>8512342.9199999981</v>
      </c>
      <c r="I8" s="123"/>
    </row>
    <row r="9" spans="1:12" ht="18" customHeight="1" x14ac:dyDescent="0.35">
      <c r="A9" s="7"/>
      <c r="B9" s="249" t="s">
        <v>416</v>
      </c>
      <c r="C9" s="32">
        <v>559227.55000000005</v>
      </c>
      <c r="D9" s="32">
        <v>57459.79</v>
      </c>
      <c r="E9" s="32">
        <v>250553.47</v>
      </c>
      <c r="F9" s="32">
        <v>525935.18999999994</v>
      </c>
      <c r="G9" s="49">
        <v>42908.82</v>
      </c>
      <c r="H9" s="292">
        <v>1436084.82</v>
      </c>
      <c r="I9" s="123"/>
    </row>
    <row r="10" spans="1:12" ht="18" customHeight="1" x14ac:dyDescent="0.35">
      <c r="A10" s="7"/>
      <c r="B10" s="249" t="s">
        <v>417</v>
      </c>
      <c r="C10" s="32">
        <v>414552.24</v>
      </c>
      <c r="D10" s="32">
        <v>33022.879999999997</v>
      </c>
      <c r="E10" s="32">
        <v>136415.37</v>
      </c>
      <c r="F10" s="32">
        <v>347191.05</v>
      </c>
      <c r="G10" s="49">
        <v>6683.66</v>
      </c>
      <c r="H10" s="292">
        <v>937865.20000000007</v>
      </c>
      <c r="I10" s="123"/>
      <c r="K10" s="10"/>
    </row>
    <row r="11" spans="1:12" ht="18" customHeight="1" x14ac:dyDescent="0.35">
      <c r="A11" s="7"/>
      <c r="B11" s="249" t="s">
        <v>418</v>
      </c>
      <c r="C11" s="32">
        <v>614974.14</v>
      </c>
      <c r="D11" s="32">
        <v>70069.33</v>
      </c>
      <c r="E11" s="32">
        <v>288310.02</v>
      </c>
      <c r="F11" s="32">
        <v>329189.48</v>
      </c>
      <c r="G11" s="49">
        <v>13432.55</v>
      </c>
      <c r="H11" s="292">
        <v>1315975.52</v>
      </c>
      <c r="I11" s="123"/>
      <c r="K11" s="10"/>
    </row>
    <row r="12" spans="1:12" ht="18" customHeight="1" x14ac:dyDescent="0.35">
      <c r="A12" s="7"/>
      <c r="B12" s="249" t="s">
        <v>419</v>
      </c>
      <c r="C12" s="32">
        <v>751816.32</v>
      </c>
      <c r="D12" s="32">
        <v>218310.45</v>
      </c>
      <c r="E12" s="32">
        <v>310552.3</v>
      </c>
      <c r="F12" s="32">
        <v>984668.25</v>
      </c>
      <c r="G12" s="49">
        <v>16958.98</v>
      </c>
      <c r="H12" s="292">
        <v>2282306.3000000003</v>
      </c>
      <c r="I12" s="123"/>
      <c r="K12" s="10"/>
    </row>
    <row r="13" spans="1:12" ht="18" customHeight="1" x14ac:dyDescent="0.35">
      <c r="A13" s="7"/>
      <c r="B13" s="249" t="s">
        <v>420</v>
      </c>
      <c r="C13" s="32">
        <v>258788.65</v>
      </c>
      <c r="D13" s="32">
        <v>13959.21</v>
      </c>
      <c r="E13" s="32">
        <v>97325.49</v>
      </c>
      <c r="F13" s="32">
        <v>193424.48</v>
      </c>
      <c r="G13" s="49">
        <v>9563.18</v>
      </c>
      <c r="H13" s="292">
        <v>573061.01</v>
      </c>
      <c r="I13" s="123"/>
      <c r="K13" s="10"/>
    </row>
    <row r="14" spans="1:12" ht="18" customHeight="1" x14ac:dyDescent="0.35">
      <c r="A14" s="7"/>
      <c r="B14" s="249" t="s">
        <v>421</v>
      </c>
      <c r="C14" s="32">
        <v>978639.34</v>
      </c>
      <c r="D14" s="32">
        <v>71783.429999999993</v>
      </c>
      <c r="E14" s="32">
        <v>381229.9</v>
      </c>
      <c r="F14" s="32">
        <v>743326.31</v>
      </c>
      <c r="G14" s="49">
        <v>92820.43</v>
      </c>
      <c r="H14" s="292">
        <v>2267799.41</v>
      </c>
      <c r="I14" s="123"/>
      <c r="K14" s="10"/>
    </row>
    <row r="15" spans="1:12" ht="18" customHeight="1" x14ac:dyDescent="0.35">
      <c r="A15" s="7"/>
      <c r="B15" s="249" t="s">
        <v>422</v>
      </c>
      <c r="C15" s="32">
        <v>845084.12</v>
      </c>
      <c r="D15" s="32">
        <v>68871.22</v>
      </c>
      <c r="E15" s="32">
        <v>362075.8</v>
      </c>
      <c r="F15" s="32">
        <v>581353.79</v>
      </c>
      <c r="G15" s="49">
        <v>36228.54</v>
      </c>
      <c r="H15" s="292">
        <v>1893613.47</v>
      </c>
      <c r="I15" s="123"/>
      <c r="K15" s="10"/>
    </row>
    <row r="16" spans="1:12" ht="18" customHeight="1" x14ac:dyDescent="0.35">
      <c r="A16" s="7"/>
      <c r="B16" s="249" t="s">
        <v>423</v>
      </c>
      <c r="C16" s="32">
        <v>4351213.8099999996</v>
      </c>
      <c r="D16" s="32">
        <v>256606.55</v>
      </c>
      <c r="E16" s="32">
        <v>1590118.82</v>
      </c>
      <c r="F16" s="32">
        <v>3393437.42</v>
      </c>
      <c r="G16" s="49">
        <v>97989.62</v>
      </c>
      <c r="H16" s="292">
        <v>9689366.2199999988</v>
      </c>
      <c r="I16" s="123"/>
      <c r="L16" s="11"/>
    </row>
    <row r="17" spans="1:9" ht="18" customHeight="1" x14ac:dyDescent="0.35">
      <c r="A17" s="7"/>
      <c r="B17" s="249" t="s">
        <v>424</v>
      </c>
      <c r="C17" s="32">
        <v>357606.73</v>
      </c>
      <c r="D17" s="32">
        <v>32996.99</v>
      </c>
      <c r="E17" s="32">
        <v>153454.76999999999</v>
      </c>
      <c r="F17" s="32">
        <v>424797.44</v>
      </c>
      <c r="G17" s="49">
        <v>22724.71</v>
      </c>
      <c r="H17" s="292">
        <v>991580.6399999999</v>
      </c>
      <c r="I17" s="123"/>
    </row>
    <row r="18" spans="1:9" ht="18" customHeight="1" x14ac:dyDescent="0.35">
      <c r="A18" s="7"/>
      <c r="B18" s="249" t="s">
        <v>425</v>
      </c>
      <c r="C18" s="32">
        <v>860495.21</v>
      </c>
      <c r="D18" s="32">
        <v>52286.85</v>
      </c>
      <c r="E18" s="32">
        <v>385471.35</v>
      </c>
      <c r="F18" s="32">
        <v>966878.93</v>
      </c>
      <c r="G18" s="49">
        <v>23143.5</v>
      </c>
      <c r="H18" s="292">
        <v>2288275.84</v>
      </c>
      <c r="I18" s="123"/>
    </row>
    <row r="19" spans="1:9" ht="18" customHeight="1" x14ac:dyDescent="0.35">
      <c r="A19" s="7"/>
      <c r="B19" s="249" t="s">
        <v>426</v>
      </c>
      <c r="C19" s="32">
        <v>3994991.9</v>
      </c>
      <c r="D19" s="32">
        <v>307149.8</v>
      </c>
      <c r="E19" s="32">
        <v>834787.16</v>
      </c>
      <c r="F19" s="32">
        <v>2602257.09</v>
      </c>
      <c r="G19" s="49">
        <v>150923.98000000001</v>
      </c>
      <c r="H19" s="292">
        <v>7890109.9300000006</v>
      </c>
      <c r="I19" s="123"/>
    </row>
    <row r="20" spans="1:9" ht="18" customHeight="1" x14ac:dyDescent="0.35">
      <c r="A20" s="7"/>
      <c r="B20" s="249" t="s">
        <v>427</v>
      </c>
      <c r="C20" s="32">
        <v>628166.46</v>
      </c>
      <c r="D20" s="32">
        <v>41349.15</v>
      </c>
      <c r="E20" s="32">
        <v>209401.15</v>
      </c>
      <c r="F20" s="32">
        <v>399220.95</v>
      </c>
      <c r="G20" s="49">
        <v>20835.38</v>
      </c>
      <c r="H20" s="292">
        <v>1298973.0899999999</v>
      </c>
      <c r="I20" s="123"/>
    </row>
    <row r="21" spans="1:9" ht="18" customHeight="1" x14ac:dyDescent="0.35">
      <c r="A21" s="7"/>
      <c r="B21" s="249" t="s">
        <v>428</v>
      </c>
      <c r="C21" s="32">
        <v>212088.51</v>
      </c>
      <c r="D21" s="32">
        <v>22320.880000000001</v>
      </c>
      <c r="E21" s="32">
        <v>104431.71</v>
      </c>
      <c r="F21" s="32">
        <v>315415.5</v>
      </c>
      <c r="G21" s="49">
        <v>24689.61</v>
      </c>
      <c r="H21" s="292">
        <v>678946.21000000008</v>
      </c>
      <c r="I21" s="123"/>
    </row>
    <row r="22" spans="1:9" ht="18" customHeight="1" x14ac:dyDescent="0.35">
      <c r="A22" s="7"/>
      <c r="B22" s="249" t="s">
        <v>429</v>
      </c>
      <c r="C22" s="32">
        <v>565061.49</v>
      </c>
      <c r="D22" s="32">
        <v>47467.97</v>
      </c>
      <c r="E22" s="32">
        <v>424267.83</v>
      </c>
      <c r="F22" s="32">
        <v>1396686.82</v>
      </c>
      <c r="G22" s="49">
        <v>33522.49</v>
      </c>
      <c r="H22" s="292">
        <v>2467006.6000000006</v>
      </c>
      <c r="I22" s="123"/>
    </row>
    <row r="23" spans="1:9" ht="18" customHeight="1" x14ac:dyDescent="0.35">
      <c r="A23" s="7"/>
      <c r="B23" s="249" t="s">
        <v>430</v>
      </c>
      <c r="C23" s="32">
        <v>132386.84</v>
      </c>
      <c r="D23" s="32">
        <v>10543.74</v>
      </c>
      <c r="E23" s="32">
        <v>64527.91</v>
      </c>
      <c r="F23" s="32">
        <v>87021.81</v>
      </c>
      <c r="G23" s="49">
        <v>8245.91</v>
      </c>
      <c r="H23" s="292">
        <v>302726.20999999996</v>
      </c>
      <c r="I23" s="123"/>
    </row>
    <row r="24" spans="1:9" ht="18" customHeight="1" x14ac:dyDescent="0.35">
      <c r="A24" s="7"/>
      <c r="B24" s="249" t="s">
        <v>431</v>
      </c>
      <c r="C24" s="32">
        <v>2322481.81</v>
      </c>
      <c r="D24" s="32">
        <v>121633.81</v>
      </c>
      <c r="E24" s="32">
        <v>624098.92000000004</v>
      </c>
      <c r="F24" s="32">
        <v>1811401.36</v>
      </c>
      <c r="G24" s="49">
        <v>58975.24</v>
      </c>
      <c r="H24" s="292">
        <v>4938591.1400000006</v>
      </c>
      <c r="I24" s="123"/>
    </row>
    <row r="25" spans="1:9" ht="18" customHeight="1" x14ac:dyDescent="0.35">
      <c r="A25" s="7"/>
      <c r="B25" s="249" t="s">
        <v>432</v>
      </c>
      <c r="C25" s="32">
        <v>12184.33</v>
      </c>
      <c r="D25" s="32">
        <v>119338.87</v>
      </c>
      <c r="E25" s="32">
        <v>6550.81</v>
      </c>
      <c r="F25" s="32">
        <v>129263.27</v>
      </c>
      <c r="G25" s="49">
        <v>1884.19</v>
      </c>
      <c r="H25" s="292">
        <v>269221.46999999997</v>
      </c>
      <c r="I25" s="123"/>
    </row>
    <row r="26" spans="1:9" ht="18" customHeight="1" thickBot="1" x14ac:dyDescent="0.4">
      <c r="A26" s="7"/>
      <c r="B26" s="268" t="s">
        <v>400</v>
      </c>
      <c r="C26" s="36">
        <v>11865.89</v>
      </c>
      <c r="D26" s="37">
        <v>53912.01</v>
      </c>
      <c r="E26" s="37">
        <v>13594.32</v>
      </c>
      <c r="F26" s="37">
        <v>182864.94</v>
      </c>
      <c r="G26" s="41">
        <v>1189.1500000000001</v>
      </c>
      <c r="H26" s="289">
        <v>263426.31000000006</v>
      </c>
      <c r="I26" s="123"/>
    </row>
    <row r="27" spans="1:9" ht="27" customHeight="1" thickTop="1" thickBot="1" x14ac:dyDescent="0.4">
      <c r="A27" s="7"/>
      <c r="B27" s="323" t="s">
        <v>1</v>
      </c>
      <c r="C27" s="252">
        <v>21438239.589999996</v>
      </c>
      <c r="D27" s="252">
        <v>1818057.32</v>
      </c>
      <c r="E27" s="252">
        <v>7368464.0599999996</v>
      </c>
      <c r="F27" s="252">
        <v>18902362.039999999</v>
      </c>
      <c r="G27" s="253">
        <v>770149.29999999993</v>
      </c>
      <c r="H27" s="286">
        <v>50297272.31000001</v>
      </c>
      <c r="I27" s="124"/>
    </row>
    <row r="28" spans="1:9" ht="12" customHeight="1" x14ac:dyDescent="0.35"/>
    <row r="29" spans="1:9" ht="15" customHeight="1" x14ac:dyDescent="0.4">
      <c r="B29" s="5" t="s">
        <v>11</v>
      </c>
      <c r="C29" s="7"/>
      <c r="D29" s="7"/>
      <c r="E29" s="7"/>
      <c r="F29" s="7"/>
      <c r="G29" s="7"/>
      <c r="H29" s="7"/>
      <c r="I29" s="7"/>
    </row>
    <row r="30" spans="1:9" ht="11.25" customHeight="1" thickBot="1" x14ac:dyDescent="0.4">
      <c r="B30" s="4"/>
      <c r="C30" s="7"/>
      <c r="D30" s="7"/>
      <c r="E30" s="7"/>
      <c r="F30" s="23"/>
      <c r="H30" s="20" t="s">
        <v>102</v>
      </c>
      <c r="I30" s="20"/>
    </row>
    <row r="31" spans="1:9" ht="72" customHeight="1" thickBot="1" x14ac:dyDescent="0.4">
      <c r="B31" s="318" t="s">
        <v>8</v>
      </c>
      <c r="C31" s="319" t="s">
        <v>301</v>
      </c>
      <c r="D31" s="325" t="s">
        <v>302</v>
      </c>
      <c r="E31" s="325" t="s">
        <v>303</v>
      </c>
      <c r="F31" s="325" t="s">
        <v>304</v>
      </c>
      <c r="G31" s="320" t="s">
        <v>305</v>
      </c>
      <c r="H31" s="322" t="s">
        <v>300</v>
      </c>
      <c r="I31" s="118"/>
    </row>
    <row r="32" spans="1:9" ht="18" customHeight="1" thickTop="1" x14ac:dyDescent="0.35">
      <c r="B32" s="248" t="s">
        <v>433</v>
      </c>
      <c r="C32" s="54">
        <v>0.41899325291749417</v>
      </c>
      <c r="D32" s="54">
        <v>2.5724338417512916E-2</v>
      </c>
      <c r="E32" s="54">
        <v>0.13290077369204484</v>
      </c>
      <c r="F32" s="54">
        <v>0.40976121295639728</v>
      </c>
      <c r="G32" s="60">
        <v>1.2620422016550999E-2</v>
      </c>
      <c r="H32" s="290">
        <v>1</v>
      </c>
      <c r="I32" s="136"/>
    </row>
    <row r="33" spans="2:9" ht="18" customHeight="1" x14ac:dyDescent="0.35">
      <c r="B33" s="249" t="s">
        <v>416</v>
      </c>
      <c r="C33" s="54">
        <v>0.38941122572411846</v>
      </c>
      <c r="D33" s="54">
        <v>4.0011417988528003E-2</v>
      </c>
      <c r="E33" s="54">
        <v>0.17446982692846791</v>
      </c>
      <c r="F33" s="54">
        <v>0.36622850034721482</v>
      </c>
      <c r="G33" s="55">
        <v>2.987902901167077E-2</v>
      </c>
      <c r="H33" s="290">
        <v>1</v>
      </c>
      <c r="I33" s="136"/>
    </row>
    <row r="34" spans="2:9" ht="18" customHeight="1" x14ac:dyDescent="0.35">
      <c r="B34" s="249" t="s">
        <v>417</v>
      </c>
      <c r="C34" s="54">
        <v>0.44201686980175825</v>
      </c>
      <c r="D34" s="54">
        <v>3.5210689126752966E-2</v>
      </c>
      <c r="E34" s="54">
        <v>0.14545306724249923</v>
      </c>
      <c r="F34" s="54">
        <v>0.37019291258487891</v>
      </c>
      <c r="G34" s="55">
        <v>7.1264612441105605E-3</v>
      </c>
      <c r="H34" s="290">
        <v>1</v>
      </c>
      <c r="I34" s="136"/>
    </row>
    <row r="35" spans="2:9" ht="18" customHeight="1" x14ac:dyDescent="0.35">
      <c r="B35" s="249" t="s">
        <v>418</v>
      </c>
      <c r="C35" s="54">
        <v>0.46731427040527318</v>
      </c>
      <c r="D35" s="54">
        <v>5.3245162189643161E-2</v>
      </c>
      <c r="E35" s="54">
        <v>0.21908463768383779</v>
      </c>
      <c r="F35" s="54">
        <v>0.25014863498372675</v>
      </c>
      <c r="G35" s="55">
        <v>1.020729473751913E-2</v>
      </c>
      <c r="H35" s="290">
        <v>1</v>
      </c>
      <c r="I35" s="136"/>
    </row>
    <row r="36" spans="2:9" ht="18" customHeight="1" x14ac:dyDescent="0.35">
      <c r="B36" s="249" t="s">
        <v>419</v>
      </c>
      <c r="C36" s="54">
        <v>0.32941078942822</v>
      </c>
      <c r="D36" s="54">
        <v>9.5653440557036534E-2</v>
      </c>
      <c r="E36" s="54">
        <v>0.13606951003903375</v>
      </c>
      <c r="F36" s="54">
        <v>0.4314356271986805</v>
      </c>
      <c r="G36" s="55">
        <v>7.4306327770290942E-3</v>
      </c>
      <c r="H36" s="290">
        <v>1</v>
      </c>
      <c r="I36" s="136"/>
    </row>
    <row r="37" spans="2:9" ht="18" customHeight="1" x14ac:dyDescent="0.35">
      <c r="B37" s="249" t="s">
        <v>420</v>
      </c>
      <c r="C37" s="54">
        <v>0.45159004972262901</v>
      </c>
      <c r="D37" s="54">
        <v>2.4359029416431591E-2</v>
      </c>
      <c r="E37" s="54">
        <v>0.16983443001993803</v>
      </c>
      <c r="F37" s="54">
        <v>0.33752859926729267</v>
      </c>
      <c r="G37" s="55">
        <v>1.6687891573708705E-2</v>
      </c>
      <c r="H37" s="290">
        <v>1</v>
      </c>
      <c r="I37" s="136"/>
    </row>
    <row r="38" spans="2:9" ht="18" customHeight="1" x14ac:dyDescent="0.35">
      <c r="B38" s="249" t="s">
        <v>421</v>
      </c>
      <c r="C38" s="54">
        <v>0.43153699382962618</v>
      </c>
      <c r="D38" s="54">
        <v>3.1653341862365153E-2</v>
      </c>
      <c r="E38" s="54">
        <v>0.16810565269527078</v>
      </c>
      <c r="F38" s="54">
        <v>0.32777427612083204</v>
      </c>
      <c r="G38" s="55">
        <v>4.0929735491905782E-2</v>
      </c>
      <c r="H38" s="290">
        <v>1</v>
      </c>
      <c r="I38" s="136"/>
    </row>
    <row r="39" spans="2:9" ht="18" customHeight="1" x14ac:dyDescent="0.35">
      <c r="B39" s="249" t="s">
        <v>422</v>
      </c>
      <c r="C39" s="54">
        <v>0.44628121493030992</v>
      </c>
      <c r="D39" s="54">
        <v>3.6370263040006789E-2</v>
      </c>
      <c r="E39" s="54">
        <v>0.19120892713125873</v>
      </c>
      <c r="F39" s="54">
        <v>0.30700763340049542</v>
      </c>
      <c r="G39" s="55">
        <v>1.9131961497929142E-2</v>
      </c>
      <c r="H39" s="290">
        <v>1</v>
      </c>
      <c r="I39" s="136"/>
    </row>
    <row r="40" spans="2:9" ht="18" customHeight="1" x14ac:dyDescent="0.35">
      <c r="B40" s="249" t="s">
        <v>423</v>
      </c>
      <c r="C40" s="54">
        <v>0.44907104460749758</v>
      </c>
      <c r="D40" s="54">
        <v>2.6483316263795839E-2</v>
      </c>
      <c r="E40" s="54">
        <v>0.16410968312022375</v>
      </c>
      <c r="F40" s="54">
        <v>0.35022284667035741</v>
      </c>
      <c r="G40" s="55">
        <v>1.0113109338125524E-2</v>
      </c>
      <c r="H40" s="290">
        <v>1</v>
      </c>
      <c r="I40" s="136"/>
    </row>
    <row r="41" spans="2:9" ht="18" customHeight="1" x14ac:dyDescent="0.35">
      <c r="B41" s="249" t="s">
        <v>424</v>
      </c>
      <c r="C41" s="54">
        <v>0.36064311421005557</v>
      </c>
      <c r="D41" s="54">
        <v>3.3277162410109175E-2</v>
      </c>
      <c r="E41" s="54">
        <v>0.15475773105049731</v>
      </c>
      <c r="F41" s="54">
        <v>0.42840433028220481</v>
      </c>
      <c r="G41" s="55">
        <v>2.2917662047133153E-2</v>
      </c>
      <c r="H41" s="290">
        <v>1</v>
      </c>
      <c r="I41" s="136"/>
    </row>
    <row r="42" spans="2:9" ht="18" customHeight="1" x14ac:dyDescent="0.35">
      <c r="B42" s="249" t="s">
        <v>425</v>
      </c>
      <c r="C42" s="54">
        <v>0.37604522800887502</v>
      </c>
      <c r="D42" s="54">
        <v>2.2849889460878983E-2</v>
      </c>
      <c r="E42" s="54">
        <v>0.16845493155230795</v>
      </c>
      <c r="F42" s="54">
        <v>0.4225360042257843</v>
      </c>
      <c r="G42" s="55">
        <v>1.0113946752153796E-2</v>
      </c>
      <c r="H42" s="290">
        <v>1</v>
      </c>
      <c r="I42" s="136"/>
    </row>
    <row r="43" spans="2:9" ht="18" customHeight="1" x14ac:dyDescent="0.35">
      <c r="B43" s="249" t="s">
        <v>426</v>
      </c>
      <c r="C43" s="54">
        <v>0.50632905440393527</v>
      </c>
      <c r="D43" s="54">
        <v>3.8928456349150001E-2</v>
      </c>
      <c r="E43" s="54">
        <v>0.10580171472972114</v>
      </c>
      <c r="F43" s="54">
        <v>0.32981252645234055</v>
      </c>
      <c r="G43" s="55">
        <v>1.9128248064853009E-2</v>
      </c>
      <c r="H43" s="290">
        <v>1</v>
      </c>
      <c r="I43" s="136"/>
    </row>
    <row r="44" spans="2:9" ht="18" customHeight="1" x14ac:dyDescent="0.35">
      <c r="B44" s="249" t="s">
        <v>427</v>
      </c>
      <c r="C44" s="54">
        <v>0.48358696945754281</v>
      </c>
      <c r="D44" s="54">
        <v>3.1832183682881383E-2</v>
      </c>
      <c r="E44" s="54">
        <v>0.16120514859934476</v>
      </c>
      <c r="F44" s="54">
        <v>0.3073358124763001</v>
      </c>
      <c r="G44" s="55">
        <v>1.6039885783931063E-2</v>
      </c>
      <c r="H44" s="290">
        <v>1</v>
      </c>
      <c r="I44" s="136"/>
    </row>
    <row r="45" spans="2:9" ht="18" customHeight="1" x14ac:dyDescent="0.35">
      <c r="B45" s="249" t="s">
        <v>428</v>
      </c>
      <c r="C45" s="54">
        <v>0.31237895856285874</v>
      </c>
      <c r="D45" s="54">
        <v>3.2875770821373315E-2</v>
      </c>
      <c r="E45" s="54">
        <v>0.15381440895001092</v>
      </c>
      <c r="F45" s="54">
        <v>0.46456625775994825</v>
      </c>
      <c r="G45" s="55">
        <v>3.6364603905808673E-2</v>
      </c>
      <c r="H45" s="290">
        <v>1</v>
      </c>
      <c r="I45" s="136"/>
    </row>
    <row r="46" spans="2:9" ht="18" customHeight="1" x14ac:dyDescent="0.35">
      <c r="B46" s="249" t="s">
        <v>429</v>
      </c>
      <c r="C46" s="54">
        <v>0.22904741722215086</v>
      </c>
      <c r="D46" s="54">
        <v>1.9241119987275263E-2</v>
      </c>
      <c r="E46" s="54">
        <v>0.17197677136331938</v>
      </c>
      <c r="F46" s="54">
        <v>0.5661463653968335</v>
      </c>
      <c r="G46" s="55">
        <v>1.358832603042083E-2</v>
      </c>
      <c r="H46" s="290">
        <v>1</v>
      </c>
      <c r="I46" s="136"/>
    </row>
    <row r="47" spans="2:9" ht="18" customHeight="1" x14ac:dyDescent="0.35">
      <c r="B47" s="249" t="s">
        <v>430</v>
      </c>
      <c r="C47" s="54">
        <v>0.43731542108626809</v>
      </c>
      <c r="D47" s="54">
        <v>3.4829293439771869E-2</v>
      </c>
      <c r="E47" s="54">
        <v>0.21315600654465966</v>
      </c>
      <c r="F47" s="54">
        <v>0.28746044156533396</v>
      </c>
      <c r="G47" s="55">
        <v>2.7238837363966605E-2</v>
      </c>
      <c r="H47" s="290">
        <v>1</v>
      </c>
      <c r="I47" s="136"/>
    </row>
    <row r="48" spans="2:9" ht="18" customHeight="1" x14ac:dyDescent="0.35">
      <c r="B48" s="249" t="s">
        <v>431</v>
      </c>
      <c r="C48" s="54">
        <v>0.4702721371666333</v>
      </c>
      <c r="D48" s="54">
        <v>2.4629252868258292E-2</v>
      </c>
      <c r="E48" s="54">
        <v>0.12637185430175132</v>
      </c>
      <c r="F48" s="54">
        <v>0.36678504226207315</v>
      </c>
      <c r="G48" s="55">
        <v>1.1941713401283912E-2</v>
      </c>
      <c r="H48" s="290">
        <v>1</v>
      </c>
      <c r="I48" s="136"/>
    </row>
    <row r="49" spans="2:9" ht="18" customHeight="1" x14ac:dyDescent="0.35">
      <c r="B49" s="249" t="s">
        <v>432</v>
      </c>
      <c r="C49" s="54">
        <v>4.5257646056237645E-2</v>
      </c>
      <c r="D49" s="54">
        <v>0.44327397068294744</v>
      </c>
      <c r="E49" s="54">
        <v>2.4332420441802064E-2</v>
      </c>
      <c r="F49" s="54">
        <v>0.48013730108523667</v>
      </c>
      <c r="G49" s="55">
        <v>6.9986617337762852E-3</v>
      </c>
      <c r="H49" s="290">
        <v>1</v>
      </c>
      <c r="I49" s="136"/>
    </row>
    <row r="50" spans="2:9" ht="18" customHeight="1" thickBot="1" x14ac:dyDescent="0.4">
      <c r="B50" s="268" t="s">
        <v>400</v>
      </c>
      <c r="C50" s="58">
        <v>4.5044437664559768E-2</v>
      </c>
      <c r="D50" s="56">
        <v>0.20465689247213004</v>
      </c>
      <c r="E50" s="56">
        <v>5.1605779240501817E-2</v>
      </c>
      <c r="F50" s="56">
        <v>0.69417872497245992</v>
      </c>
      <c r="G50" s="57">
        <v>4.5141656503482888E-3</v>
      </c>
      <c r="H50" s="291">
        <v>1</v>
      </c>
      <c r="I50" s="136"/>
    </row>
    <row r="51" spans="2:9" ht="27" customHeight="1" thickTop="1" thickBot="1" x14ac:dyDescent="0.4">
      <c r="B51" s="323" t="s">
        <v>1</v>
      </c>
      <c r="C51" s="263">
        <v>0.42623066034015694</v>
      </c>
      <c r="D51" s="263">
        <v>3.6146240869577677E-2</v>
      </c>
      <c r="E51" s="263">
        <v>0.14649828353683933</v>
      </c>
      <c r="F51" s="263">
        <v>0.37581286562615179</v>
      </c>
      <c r="G51" s="267">
        <v>1.5311949627273929E-2</v>
      </c>
      <c r="H51" s="287">
        <v>1</v>
      </c>
      <c r="I51" s="137"/>
    </row>
  </sheetData>
  <phoneticPr fontId="2" type="noConversion"/>
  <hyperlinks>
    <hyperlink ref="J1" location="INDICE!A1" display="VOLVER AL ÍNDICE"/>
    <hyperlink ref="J1:K1" location="INDICE!A49:N49" display="VOLVER AL ÍNDICE"/>
  </hyperlinks>
  <printOptions horizontalCentered="1"/>
  <pageMargins left="0.19685039370078741" right="0.19685039370078741" top="0.59055118110236227" bottom="0.39370078740157483" header="0" footer="0"/>
  <pageSetup paperSize="9" scale="85" orientation="portrait" horizontalDpi="4294967293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tabColor rgb="FFFBD637"/>
  </sheetPr>
  <dimension ref="A1:K29"/>
  <sheetViews>
    <sheetView showGridLines="0" topLeftCell="B1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2.3984375" style="6" customWidth="1"/>
    <col min="3" max="7" width="12.59765625" style="6" customWidth="1"/>
    <col min="8" max="8" width="20.73046875" style="6" customWidth="1"/>
    <col min="9" max="9" width="7.59765625" style="10" customWidth="1"/>
    <col min="10" max="16384" width="9.1328125" style="6"/>
  </cols>
  <sheetData>
    <row r="1" spans="1:11" ht="18.399999999999999" thickTop="1" thickBot="1" x14ac:dyDescent="0.4">
      <c r="A1" s="7"/>
      <c r="B1" s="2" t="s">
        <v>25</v>
      </c>
      <c r="J1" s="502" t="s">
        <v>180</v>
      </c>
      <c r="K1" s="503"/>
    </row>
    <row r="2" spans="1:11" ht="12" customHeight="1" thickTop="1" x14ac:dyDescent="0.35">
      <c r="A2" s="7"/>
      <c r="B2" s="2"/>
    </row>
    <row r="3" spans="1:11" ht="18" customHeight="1" x14ac:dyDescent="0.35">
      <c r="A3" s="7"/>
      <c r="B3" s="2" t="s">
        <v>244</v>
      </c>
    </row>
    <row r="4" spans="1:11" ht="6" customHeight="1" x14ac:dyDescent="0.35">
      <c r="A4" s="7"/>
      <c r="B4" s="3"/>
    </row>
    <row r="5" spans="1:11" ht="15" customHeight="1" x14ac:dyDescent="0.35">
      <c r="A5" s="7"/>
      <c r="B5" s="4" t="s">
        <v>121</v>
      </c>
    </row>
    <row r="6" spans="1:11" ht="11.25" customHeight="1" thickBot="1" x14ac:dyDescent="0.4">
      <c r="A6" s="7"/>
      <c r="F6" s="22"/>
      <c r="H6" s="21" t="s">
        <v>88</v>
      </c>
      <c r="I6" s="20"/>
    </row>
    <row r="7" spans="1:11" ht="72" customHeight="1" thickBot="1" x14ac:dyDescent="0.4">
      <c r="A7" s="7"/>
      <c r="B7" s="318" t="s">
        <v>0</v>
      </c>
      <c r="C7" s="319" t="s">
        <v>301</v>
      </c>
      <c r="D7" s="325" t="s">
        <v>302</v>
      </c>
      <c r="E7" s="325" t="s">
        <v>303</v>
      </c>
      <c r="F7" s="325" t="s">
        <v>304</v>
      </c>
      <c r="G7" s="320" t="s">
        <v>305</v>
      </c>
      <c r="H7" s="322" t="s">
        <v>300</v>
      </c>
      <c r="I7" s="118"/>
    </row>
    <row r="8" spans="1:11" ht="18" customHeight="1" thickTop="1" x14ac:dyDescent="0.35">
      <c r="A8" s="7"/>
      <c r="B8" s="248" t="s">
        <v>81</v>
      </c>
      <c r="C8" s="32">
        <v>3502437.6</v>
      </c>
      <c r="D8" s="32">
        <v>258192.75</v>
      </c>
      <c r="E8" s="32">
        <v>877198.66</v>
      </c>
      <c r="F8" s="32">
        <v>2806693.58</v>
      </c>
      <c r="G8" s="39">
        <v>117499.29</v>
      </c>
      <c r="H8" s="326">
        <v>7562021.8799999999</v>
      </c>
      <c r="I8" s="123"/>
    </row>
    <row r="9" spans="1:11" ht="18" customHeight="1" x14ac:dyDescent="0.35">
      <c r="A9" s="7"/>
      <c r="B9" s="249" t="s">
        <v>82</v>
      </c>
      <c r="C9" s="32">
        <v>1149417.46</v>
      </c>
      <c r="D9" s="32">
        <v>113964.89</v>
      </c>
      <c r="E9" s="32">
        <v>382323.08</v>
      </c>
      <c r="F9" s="32">
        <v>1323132</v>
      </c>
      <c r="G9" s="49">
        <v>35889.61</v>
      </c>
      <c r="H9" s="326">
        <v>3004727.0399999996</v>
      </c>
      <c r="I9" s="123"/>
    </row>
    <row r="10" spans="1:11" ht="18" customHeight="1" x14ac:dyDescent="0.35">
      <c r="A10" s="7"/>
      <c r="B10" s="249" t="s">
        <v>83</v>
      </c>
      <c r="C10" s="32">
        <v>4629223.1500000004</v>
      </c>
      <c r="D10" s="32">
        <v>521318.37</v>
      </c>
      <c r="E10" s="32">
        <v>1551546.16</v>
      </c>
      <c r="F10" s="32">
        <v>3851073</v>
      </c>
      <c r="G10" s="49">
        <v>155763.32</v>
      </c>
      <c r="H10" s="326">
        <v>10708924</v>
      </c>
      <c r="I10" s="123"/>
    </row>
    <row r="11" spans="1:11" ht="18" customHeight="1" x14ac:dyDescent="0.35">
      <c r="A11" s="7"/>
      <c r="B11" s="249" t="s">
        <v>84</v>
      </c>
      <c r="C11" s="32">
        <v>2907866.44</v>
      </c>
      <c r="D11" s="32">
        <v>386247.18</v>
      </c>
      <c r="E11" s="32">
        <v>946403.54</v>
      </c>
      <c r="F11" s="32">
        <v>2160801.9300000002</v>
      </c>
      <c r="G11" s="49">
        <v>65932.850000000006</v>
      </c>
      <c r="H11" s="326">
        <v>6467251.9399999995</v>
      </c>
      <c r="I11" s="123"/>
    </row>
    <row r="12" spans="1:11" ht="18" customHeight="1" x14ac:dyDescent="0.35">
      <c r="A12" s="7"/>
      <c r="B12" s="249" t="s">
        <v>85</v>
      </c>
      <c r="C12" s="32">
        <v>3323931.81</v>
      </c>
      <c r="D12" s="32">
        <v>208047.02</v>
      </c>
      <c r="E12" s="32">
        <v>1256737.47</v>
      </c>
      <c r="F12" s="32">
        <v>2911494.3</v>
      </c>
      <c r="G12" s="49">
        <v>84161.3</v>
      </c>
      <c r="H12" s="326">
        <v>7784371.8999999994</v>
      </c>
      <c r="I12" s="123"/>
    </row>
    <row r="13" spans="1:11" ht="18" customHeight="1" x14ac:dyDescent="0.35">
      <c r="A13" s="7"/>
      <c r="B13" s="249" t="s">
        <v>86</v>
      </c>
      <c r="C13" s="32">
        <v>3586860.9</v>
      </c>
      <c r="D13" s="32">
        <v>186534.55</v>
      </c>
      <c r="E13" s="32">
        <v>1370603.71</v>
      </c>
      <c r="F13" s="32">
        <v>3241851.87</v>
      </c>
      <c r="G13" s="49">
        <v>107046.23</v>
      </c>
      <c r="H13" s="326">
        <v>8492897.2599999998</v>
      </c>
      <c r="I13" s="123"/>
    </row>
    <row r="14" spans="1:11" ht="18" customHeight="1" thickBot="1" x14ac:dyDescent="0.4">
      <c r="A14" s="7"/>
      <c r="B14" s="268" t="s">
        <v>87</v>
      </c>
      <c r="C14" s="36">
        <v>2338502.21</v>
      </c>
      <c r="D14" s="37">
        <v>143752.57</v>
      </c>
      <c r="E14" s="37">
        <v>983651.46</v>
      </c>
      <c r="F14" s="37">
        <v>2607315.38</v>
      </c>
      <c r="G14" s="41">
        <v>203856.71</v>
      </c>
      <c r="H14" s="327">
        <v>6277078.3299999991</v>
      </c>
      <c r="I14" s="123"/>
    </row>
    <row r="15" spans="1:11" ht="27" customHeight="1" thickTop="1" thickBot="1" x14ac:dyDescent="0.4">
      <c r="A15" s="7"/>
      <c r="B15" s="323" t="s">
        <v>1</v>
      </c>
      <c r="C15" s="252">
        <v>21438239.57</v>
      </c>
      <c r="D15" s="252">
        <v>1818057.33</v>
      </c>
      <c r="E15" s="252">
        <v>7368464.0800000001</v>
      </c>
      <c r="F15" s="252">
        <v>18902362.059999999</v>
      </c>
      <c r="G15" s="253">
        <v>770149.30999999994</v>
      </c>
      <c r="H15" s="328">
        <v>50297272.349999994</v>
      </c>
      <c r="I15" s="124"/>
    </row>
    <row r="16" spans="1:11" ht="12" customHeight="1" x14ac:dyDescent="0.35">
      <c r="A16" s="7"/>
      <c r="B16" s="10"/>
      <c r="C16" s="10"/>
      <c r="D16" s="10"/>
      <c r="E16" s="10"/>
      <c r="F16" s="10"/>
      <c r="G16" s="10"/>
      <c r="H16" s="10"/>
    </row>
    <row r="17" spans="1:9" ht="15" customHeight="1" x14ac:dyDescent="0.4">
      <c r="A17" s="7"/>
      <c r="B17" s="5" t="s">
        <v>10</v>
      </c>
      <c r="C17" s="10"/>
      <c r="D17" s="10"/>
      <c r="E17" s="10"/>
      <c r="F17" s="10"/>
      <c r="G17" s="10"/>
      <c r="H17" s="10"/>
    </row>
    <row r="18" spans="1:9" ht="11.25" customHeight="1" thickBot="1" x14ac:dyDescent="0.4">
      <c r="A18" s="7"/>
      <c r="B18" s="3"/>
      <c r="C18" s="3"/>
      <c r="D18" s="10"/>
      <c r="E18" s="10"/>
      <c r="F18" s="23"/>
      <c r="H18" s="20" t="s">
        <v>102</v>
      </c>
      <c r="I18" s="20"/>
    </row>
    <row r="19" spans="1:9" ht="72" customHeight="1" thickBot="1" x14ac:dyDescent="0.4">
      <c r="A19" s="7"/>
      <c r="B19" s="318" t="s">
        <v>0</v>
      </c>
      <c r="C19" s="319" t="s">
        <v>301</v>
      </c>
      <c r="D19" s="325" t="s">
        <v>302</v>
      </c>
      <c r="E19" s="325" t="s">
        <v>303</v>
      </c>
      <c r="F19" s="325" t="s">
        <v>304</v>
      </c>
      <c r="G19" s="320" t="s">
        <v>305</v>
      </c>
      <c r="H19" s="322" t="s">
        <v>300</v>
      </c>
      <c r="I19" s="118"/>
    </row>
    <row r="20" spans="1:9" ht="18" customHeight="1" thickTop="1" x14ac:dyDescent="0.35">
      <c r="A20" s="7"/>
      <c r="B20" s="248" t="s">
        <v>81</v>
      </c>
      <c r="C20" s="83">
        <v>0.46316152684816092</v>
      </c>
      <c r="D20" s="83">
        <v>3.4143348709802991E-2</v>
      </c>
      <c r="E20" s="83">
        <v>0.11600054508173416</v>
      </c>
      <c r="F20" s="83">
        <v>0.37115650080610452</v>
      </c>
      <c r="G20" s="60">
        <v>1.5538078554197464E-2</v>
      </c>
      <c r="H20" s="294">
        <v>1</v>
      </c>
      <c r="I20" s="136"/>
    </row>
    <row r="21" spans="1:9" ht="18" customHeight="1" x14ac:dyDescent="0.35">
      <c r="A21" s="7"/>
      <c r="B21" s="249" t="s">
        <v>82</v>
      </c>
      <c r="C21" s="83">
        <v>0.38253639838113218</v>
      </c>
      <c r="D21" s="83">
        <v>3.7928533435103648E-2</v>
      </c>
      <c r="E21" s="83">
        <v>0.12724053629843199</v>
      </c>
      <c r="F21" s="83">
        <v>0.44035014907710224</v>
      </c>
      <c r="G21" s="84">
        <v>1.1944382808230063E-2</v>
      </c>
      <c r="H21" s="294">
        <v>1</v>
      </c>
      <c r="I21" s="136"/>
    </row>
    <row r="22" spans="1:9" ht="18" customHeight="1" x14ac:dyDescent="0.35">
      <c r="A22" s="7"/>
      <c r="B22" s="249" t="s">
        <v>83</v>
      </c>
      <c r="C22" s="83">
        <v>0.43227715034675757</v>
      </c>
      <c r="D22" s="83">
        <v>4.8680742341620876E-2</v>
      </c>
      <c r="E22" s="83">
        <v>0.1448834784895289</v>
      </c>
      <c r="F22" s="83">
        <v>0.35961344015514535</v>
      </c>
      <c r="G22" s="84">
        <v>1.4545188666947305E-2</v>
      </c>
      <c r="H22" s="294">
        <v>1</v>
      </c>
      <c r="I22" s="136"/>
    </row>
    <row r="23" spans="1:9" ht="18" customHeight="1" x14ac:dyDescent="0.35">
      <c r="A23" s="7"/>
      <c r="B23" s="249" t="s">
        <v>84</v>
      </c>
      <c r="C23" s="83">
        <v>0.44962937380169549</v>
      </c>
      <c r="D23" s="83">
        <v>5.9723540011029787E-2</v>
      </c>
      <c r="E23" s="83">
        <v>0.14633781840884957</v>
      </c>
      <c r="F23" s="83">
        <v>0.33411438893163026</v>
      </c>
      <c r="G23" s="84">
        <v>1.0194878846795014E-2</v>
      </c>
      <c r="H23" s="294">
        <v>1</v>
      </c>
      <c r="I23" s="136"/>
    </row>
    <row r="24" spans="1:9" ht="18" customHeight="1" x14ac:dyDescent="0.35">
      <c r="A24" s="7"/>
      <c r="B24" s="249" t="s">
        <v>85</v>
      </c>
      <c r="C24" s="83">
        <v>0.42700064343020411</v>
      </c>
      <c r="D24" s="83">
        <v>2.6726243642084983E-2</v>
      </c>
      <c r="E24" s="83">
        <v>0.16144365738743804</v>
      </c>
      <c r="F24" s="83">
        <v>0.37401788318977924</v>
      </c>
      <c r="G24" s="84">
        <v>1.0811572350493686E-2</v>
      </c>
      <c r="H24" s="294">
        <v>1</v>
      </c>
      <c r="I24" s="136"/>
    </row>
    <row r="25" spans="1:9" ht="18" customHeight="1" x14ac:dyDescent="0.35">
      <c r="A25" s="7"/>
      <c r="B25" s="249" t="s">
        <v>86</v>
      </c>
      <c r="C25" s="83">
        <v>0.42233654666864534</v>
      </c>
      <c r="D25" s="83">
        <v>2.1963594317635723E-2</v>
      </c>
      <c r="E25" s="83">
        <v>0.16138234904304022</v>
      </c>
      <c r="F25" s="83">
        <v>0.38171330357056504</v>
      </c>
      <c r="G25" s="84">
        <v>1.2604206400113687E-2</v>
      </c>
      <c r="H25" s="294">
        <v>1</v>
      </c>
      <c r="I25" s="136"/>
    </row>
    <row r="26" spans="1:9" ht="18" customHeight="1" thickBot="1" x14ac:dyDescent="0.4">
      <c r="A26" s="7"/>
      <c r="B26" s="268" t="s">
        <v>87</v>
      </c>
      <c r="C26" s="58">
        <v>0.37254628460244182</v>
      </c>
      <c r="D26" s="56">
        <v>2.2901191038665919E-2</v>
      </c>
      <c r="E26" s="56">
        <v>0.15670530273596253</v>
      </c>
      <c r="F26" s="56">
        <v>0.41537085295540677</v>
      </c>
      <c r="G26" s="57">
        <v>3.247636866752307E-2</v>
      </c>
      <c r="H26" s="295">
        <v>1</v>
      </c>
      <c r="I26" s="136"/>
    </row>
    <row r="27" spans="1:9" ht="25.5" customHeight="1" thickTop="1" thickBot="1" x14ac:dyDescent="0.4">
      <c r="A27" s="7"/>
      <c r="B27" s="323" t="s">
        <v>1</v>
      </c>
      <c r="C27" s="263">
        <v>0.42623065960355211</v>
      </c>
      <c r="D27" s="263">
        <v>3.6146241039649543E-2</v>
      </c>
      <c r="E27" s="263">
        <v>0.14649828381796934</v>
      </c>
      <c r="F27" s="263">
        <v>0.3758128657249144</v>
      </c>
      <c r="G27" s="267">
        <v>1.531194981391471E-2</v>
      </c>
      <c r="H27" s="296">
        <v>1</v>
      </c>
      <c r="I27" s="137"/>
    </row>
    <row r="28" spans="1:9" ht="15" customHeight="1" x14ac:dyDescent="0.35"/>
    <row r="29" spans="1:9" ht="15" customHeight="1" x14ac:dyDescent="0.35"/>
  </sheetData>
  <phoneticPr fontId="2" type="noConversion"/>
  <hyperlinks>
    <hyperlink ref="J1" location="INDICE!A1" display="VOLVER AL ÍNDICE"/>
    <hyperlink ref="J1:K1" location="INDICE!A49:N49" display="VOLVER AL ÍNDICE"/>
  </hyperlinks>
  <printOptions horizontalCentered="1"/>
  <pageMargins left="0.19685039370078741" right="0.19685039370078741" top="0.59055118110236227" bottom="0.39370078740157483" header="0" footer="0"/>
  <pageSetup paperSize="9" scale="90" orientation="portrait" horizontalDpi="4294967293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>
    <tabColor rgb="FFFBD637"/>
  </sheetPr>
  <dimension ref="A1:K44"/>
  <sheetViews>
    <sheetView showGridLines="0" topLeftCell="B1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2.3984375" style="6" customWidth="1"/>
    <col min="3" max="7" width="12.73046875" style="6" customWidth="1"/>
    <col min="8" max="8" width="20.73046875" style="6" customWidth="1"/>
    <col min="9" max="9" width="7.59765625" style="10" customWidth="1"/>
    <col min="10" max="16384" width="9.1328125" style="6"/>
  </cols>
  <sheetData>
    <row r="1" spans="1:11" ht="18.399999999999999" thickTop="1" thickBot="1" x14ac:dyDescent="0.4">
      <c r="A1" s="7"/>
      <c r="B1" s="2" t="s">
        <v>25</v>
      </c>
      <c r="J1" s="502" t="s">
        <v>180</v>
      </c>
      <c r="K1" s="503"/>
    </row>
    <row r="2" spans="1:11" ht="12" customHeight="1" thickTop="1" x14ac:dyDescent="0.35">
      <c r="A2" s="7"/>
      <c r="B2" s="2"/>
    </row>
    <row r="3" spans="1:11" ht="17.649999999999999" x14ac:dyDescent="0.35">
      <c r="A3" s="7"/>
      <c r="B3" s="2" t="s">
        <v>245</v>
      </c>
    </row>
    <row r="4" spans="1:11" ht="6" customHeight="1" x14ac:dyDescent="0.35">
      <c r="A4" s="7"/>
      <c r="B4" s="3"/>
    </row>
    <row r="5" spans="1:11" ht="15" customHeight="1" x14ac:dyDescent="0.35">
      <c r="A5" s="7"/>
      <c r="B5" s="4" t="s">
        <v>121</v>
      </c>
    </row>
    <row r="6" spans="1:11" ht="11.25" customHeight="1" thickBot="1" x14ac:dyDescent="0.4">
      <c r="A6" s="7"/>
      <c r="F6" s="22"/>
      <c r="H6" s="15" t="s">
        <v>88</v>
      </c>
      <c r="I6" s="20"/>
    </row>
    <row r="7" spans="1:11" ht="72" customHeight="1" thickBot="1" x14ac:dyDescent="0.4">
      <c r="A7" s="7"/>
      <c r="B7" s="318" t="s">
        <v>2</v>
      </c>
      <c r="C7" s="319" t="s">
        <v>301</v>
      </c>
      <c r="D7" s="325" t="s">
        <v>302</v>
      </c>
      <c r="E7" s="325" t="s">
        <v>303</v>
      </c>
      <c r="F7" s="325" t="s">
        <v>304</v>
      </c>
      <c r="G7" s="320" t="s">
        <v>305</v>
      </c>
      <c r="H7" s="322" t="s">
        <v>300</v>
      </c>
      <c r="I7" s="118"/>
    </row>
    <row r="8" spans="1:11" ht="18" customHeight="1" thickTop="1" x14ac:dyDescent="0.35">
      <c r="A8" s="7"/>
      <c r="B8" s="248" t="s">
        <v>89</v>
      </c>
      <c r="C8" s="34">
        <v>21438239.57</v>
      </c>
      <c r="D8" s="34">
        <v>1818057.33</v>
      </c>
      <c r="E8" s="34">
        <v>7368464.0800000001</v>
      </c>
      <c r="F8" s="34">
        <v>18902362.059999999</v>
      </c>
      <c r="G8" s="39">
        <v>770149.30999999994</v>
      </c>
      <c r="H8" s="288">
        <v>50297272.349999994</v>
      </c>
      <c r="I8" s="123"/>
    </row>
    <row r="9" spans="1:11" ht="18" customHeight="1" x14ac:dyDescent="0.35">
      <c r="A9" s="7"/>
      <c r="B9" s="249" t="s">
        <v>90</v>
      </c>
      <c r="C9" s="34">
        <v>545573.67000000004</v>
      </c>
      <c r="D9" s="34">
        <v>439899.11</v>
      </c>
      <c r="E9" s="34">
        <v>496842.5</v>
      </c>
      <c r="F9" s="34">
        <v>4914592.17</v>
      </c>
      <c r="G9" s="40">
        <v>10621.77</v>
      </c>
      <c r="H9" s="288">
        <v>6407529.2199999997</v>
      </c>
      <c r="I9" s="123"/>
    </row>
    <row r="10" spans="1:11" ht="18" customHeight="1" x14ac:dyDescent="0.35">
      <c r="A10" s="7"/>
      <c r="B10" s="249" t="s">
        <v>91</v>
      </c>
      <c r="C10" s="34">
        <v>7161972.5199999996</v>
      </c>
      <c r="D10" s="34">
        <v>6855080.7000000002</v>
      </c>
      <c r="E10" s="34">
        <v>270919.90000000002</v>
      </c>
      <c r="F10" s="34">
        <v>322570.82</v>
      </c>
      <c r="G10" s="40">
        <v>3732.07</v>
      </c>
      <c r="H10" s="288">
        <v>14614276.01</v>
      </c>
      <c r="I10" s="123"/>
    </row>
    <row r="11" spans="1:11" ht="18" customHeight="1" x14ac:dyDescent="0.35">
      <c r="A11" s="7"/>
      <c r="B11" s="249" t="s">
        <v>99</v>
      </c>
      <c r="C11" s="34">
        <v>23073.65</v>
      </c>
      <c r="D11" s="34">
        <v>23709.37</v>
      </c>
      <c r="E11" s="34">
        <v>34871.06</v>
      </c>
      <c r="F11" s="34">
        <v>506390.86</v>
      </c>
      <c r="G11" s="40">
        <v>2484.34</v>
      </c>
      <c r="H11" s="288">
        <v>590529.27999999991</v>
      </c>
      <c r="I11" s="123"/>
    </row>
    <row r="12" spans="1:11" ht="18" customHeight="1" thickBot="1" x14ac:dyDescent="0.4">
      <c r="A12" s="7"/>
      <c r="B12" s="268" t="s">
        <v>100</v>
      </c>
      <c r="C12" s="36">
        <v>28762.79</v>
      </c>
      <c r="D12" s="37">
        <v>666596.24</v>
      </c>
      <c r="E12" s="37">
        <v>171121.74</v>
      </c>
      <c r="F12" s="37">
        <v>899489.06</v>
      </c>
      <c r="G12" s="41">
        <v>2827.66</v>
      </c>
      <c r="H12" s="289">
        <v>1768797.49</v>
      </c>
      <c r="I12" s="123"/>
    </row>
    <row r="13" spans="1:11" ht="27" customHeight="1" thickTop="1" thickBot="1" x14ac:dyDescent="0.4">
      <c r="A13" s="7"/>
      <c r="B13" s="323" t="s">
        <v>92</v>
      </c>
      <c r="C13" s="252">
        <v>29197622.199999999</v>
      </c>
      <c r="D13" s="252">
        <v>9803342.75</v>
      </c>
      <c r="E13" s="252">
        <v>8342219.2800000003</v>
      </c>
      <c r="F13" s="252">
        <v>25545404.969999995</v>
      </c>
      <c r="G13" s="253">
        <v>789815.14999999991</v>
      </c>
      <c r="H13" s="286">
        <v>73678404.349999994</v>
      </c>
      <c r="I13" s="124"/>
    </row>
    <row r="14" spans="1:11" ht="12" customHeight="1" x14ac:dyDescent="0.35">
      <c r="A14" s="7"/>
      <c r="B14" s="7"/>
      <c r="C14" s="17"/>
      <c r="D14" s="17"/>
      <c r="E14" s="17"/>
      <c r="F14" s="17"/>
      <c r="G14" s="17"/>
      <c r="H14" s="17"/>
      <c r="I14" s="17"/>
    </row>
    <row r="15" spans="1:11" ht="15" customHeight="1" x14ac:dyDescent="0.4">
      <c r="A15" s="7"/>
      <c r="B15" s="5" t="s">
        <v>9</v>
      </c>
      <c r="C15" s="10"/>
      <c r="D15" s="10"/>
      <c r="E15" s="10"/>
      <c r="F15" s="10"/>
      <c r="G15" s="10"/>
      <c r="H15" s="10"/>
    </row>
    <row r="16" spans="1:11" ht="11.25" customHeight="1" thickBot="1" x14ac:dyDescent="0.4">
      <c r="A16" s="7"/>
      <c r="B16" s="3"/>
      <c r="C16" s="3"/>
      <c r="F16" s="22"/>
      <c r="H16" s="20" t="s">
        <v>102</v>
      </c>
      <c r="I16" s="20"/>
    </row>
    <row r="17" spans="1:9" ht="72" customHeight="1" thickBot="1" x14ac:dyDescent="0.4">
      <c r="A17" s="7"/>
      <c r="B17" s="318" t="s">
        <v>2</v>
      </c>
      <c r="C17" s="319" t="s">
        <v>301</v>
      </c>
      <c r="D17" s="325" t="s">
        <v>302</v>
      </c>
      <c r="E17" s="325" t="s">
        <v>303</v>
      </c>
      <c r="F17" s="325" t="s">
        <v>304</v>
      </c>
      <c r="G17" s="320" t="s">
        <v>305</v>
      </c>
      <c r="H17" s="322" t="s">
        <v>300</v>
      </c>
      <c r="I17" s="118"/>
    </row>
    <row r="18" spans="1:9" ht="18" customHeight="1" thickTop="1" x14ac:dyDescent="0.35">
      <c r="A18" s="7"/>
      <c r="B18" s="248" t="s">
        <v>89</v>
      </c>
      <c r="C18" s="54">
        <v>0.42623065960355211</v>
      </c>
      <c r="D18" s="54">
        <v>3.6146241039649543E-2</v>
      </c>
      <c r="E18" s="54">
        <v>0.14649828381796934</v>
      </c>
      <c r="F18" s="54">
        <v>0.3758128657249144</v>
      </c>
      <c r="G18" s="60">
        <v>1.531194981391471E-2</v>
      </c>
      <c r="H18" s="290">
        <v>1</v>
      </c>
      <c r="I18" s="119"/>
    </row>
    <row r="19" spans="1:9" ht="18" customHeight="1" x14ac:dyDescent="0.35">
      <c r="A19" s="7"/>
      <c r="B19" s="249" t="s">
        <v>90</v>
      </c>
      <c r="C19" s="54">
        <v>8.5145717056909501E-2</v>
      </c>
      <c r="D19" s="54">
        <v>6.8653469207277371E-2</v>
      </c>
      <c r="E19" s="54">
        <v>7.7540418926095825E-2</v>
      </c>
      <c r="F19" s="54">
        <v>0.76700269343445926</v>
      </c>
      <c r="G19" s="55">
        <v>1.6577013752580281E-3</v>
      </c>
      <c r="H19" s="290">
        <v>1</v>
      </c>
      <c r="I19" s="119"/>
    </row>
    <row r="20" spans="1:9" ht="18" customHeight="1" x14ac:dyDescent="0.35">
      <c r="A20" s="7"/>
      <c r="B20" s="249" t="s">
        <v>91</v>
      </c>
      <c r="C20" s="54">
        <v>0.49006687126336818</v>
      </c>
      <c r="D20" s="54">
        <v>0.46906741704545102</v>
      </c>
      <c r="E20" s="54">
        <v>1.8538030882584926E-2</v>
      </c>
      <c r="F20" s="54">
        <v>2.2072309280273407E-2</v>
      </c>
      <c r="G20" s="55">
        <v>2.5537152832246255E-4</v>
      </c>
      <c r="H20" s="290">
        <v>1</v>
      </c>
      <c r="I20" s="119"/>
    </row>
    <row r="21" spans="1:9" ht="18" customHeight="1" x14ac:dyDescent="0.35">
      <c r="A21" s="7"/>
      <c r="B21" s="249" t="s">
        <v>99</v>
      </c>
      <c r="C21" s="54">
        <v>3.907282971641983E-2</v>
      </c>
      <c r="D21" s="54">
        <v>4.0149355506978422E-2</v>
      </c>
      <c r="E21" s="54">
        <v>5.9050518206311471E-2</v>
      </c>
      <c r="F21" s="54">
        <v>0.85752032481776364</v>
      </c>
      <c r="G21" s="55">
        <v>4.206971752526819E-3</v>
      </c>
      <c r="H21" s="290">
        <v>1</v>
      </c>
      <c r="I21" s="119"/>
    </row>
    <row r="22" spans="1:9" ht="18" customHeight="1" thickBot="1" x14ac:dyDescent="0.4">
      <c r="A22" s="7"/>
      <c r="B22" s="268" t="s">
        <v>100</v>
      </c>
      <c r="C22" s="58">
        <v>1.6261211451628642E-2</v>
      </c>
      <c r="D22" s="56">
        <v>0.3768640806924709</v>
      </c>
      <c r="E22" s="56">
        <v>9.6744675954961917E-2</v>
      </c>
      <c r="F22" s="56">
        <v>0.50853139779161494</v>
      </c>
      <c r="G22" s="57">
        <v>1.5986341093236173E-3</v>
      </c>
      <c r="H22" s="291">
        <v>1</v>
      </c>
      <c r="I22" s="119"/>
    </row>
    <row r="23" spans="1:9" ht="27" customHeight="1" thickTop="1" thickBot="1" x14ac:dyDescent="0.4">
      <c r="A23" s="7"/>
      <c r="B23" s="323" t="s">
        <v>92</v>
      </c>
      <c r="C23" s="263">
        <v>0.39628467062479211</v>
      </c>
      <c r="D23" s="263">
        <v>0.13305585044201626</v>
      </c>
      <c r="E23" s="263">
        <v>0.1132247549820886</v>
      </c>
      <c r="F23" s="263">
        <v>0.34671495936108715</v>
      </c>
      <c r="G23" s="267">
        <v>1.0719764590015854E-2</v>
      </c>
      <c r="H23" s="287">
        <v>1</v>
      </c>
      <c r="I23" s="120"/>
    </row>
    <row r="24" spans="1:9" ht="24" customHeight="1" x14ac:dyDescent="0.35">
      <c r="A24" s="7"/>
      <c r="B24" s="10"/>
      <c r="C24" s="10"/>
      <c r="D24" s="10"/>
      <c r="E24" s="10"/>
      <c r="F24" s="10"/>
      <c r="G24" s="10"/>
      <c r="H24" s="10"/>
    </row>
    <row r="25" spans="1:9" ht="18" customHeight="1" x14ac:dyDescent="0.35">
      <c r="A25" s="7"/>
      <c r="B25" s="2" t="s">
        <v>250</v>
      </c>
    </row>
    <row r="26" spans="1:9" ht="6" customHeight="1" x14ac:dyDescent="0.35">
      <c r="A26" s="7"/>
      <c r="B26" s="3"/>
    </row>
    <row r="27" spans="1:9" ht="15" customHeight="1" x14ac:dyDescent="0.35">
      <c r="A27" s="7"/>
      <c r="B27" s="4" t="s">
        <v>121</v>
      </c>
    </row>
    <row r="28" spans="1:9" ht="11.25" customHeight="1" thickBot="1" x14ac:dyDescent="0.4">
      <c r="A28" s="7"/>
      <c r="F28" s="22"/>
      <c r="H28" s="15" t="s">
        <v>88</v>
      </c>
      <c r="I28" s="20"/>
    </row>
    <row r="29" spans="1:9" ht="72" customHeight="1" thickBot="1" x14ac:dyDescent="0.4">
      <c r="A29" s="7"/>
      <c r="B29" s="318" t="s">
        <v>24</v>
      </c>
      <c r="C29" s="319" t="s">
        <v>301</v>
      </c>
      <c r="D29" s="325" t="s">
        <v>302</v>
      </c>
      <c r="E29" s="325" t="s">
        <v>303</v>
      </c>
      <c r="F29" s="325" t="s">
        <v>304</v>
      </c>
      <c r="G29" s="320" t="s">
        <v>305</v>
      </c>
      <c r="H29" s="322" t="s">
        <v>300</v>
      </c>
      <c r="I29" s="118"/>
    </row>
    <row r="30" spans="1:9" ht="18" customHeight="1" thickTop="1" x14ac:dyDescent="0.35">
      <c r="A30" s="7"/>
      <c r="B30" s="248" t="s">
        <v>21</v>
      </c>
      <c r="C30" s="32">
        <v>20661089.589999996</v>
      </c>
      <c r="D30" s="32">
        <v>1748268.47</v>
      </c>
      <c r="E30" s="32">
        <v>6839764.5199999996</v>
      </c>
      <c r="F30" s="32">
        <v>17190259.719999999</v>
      </c>
      <c r="G30" s="39">
        <v>711937.2</v>
      </c>
      <c r="H30" s="292">
        <v>47151319.5</v>
      </c>
      <c r="I30" s="123"/>
    </row>
    <row r="31" spans="1:9" ht="18" customHeight="1" x14ac:dyDescent="0.35">
      <c r="A31" s="7"/>
      <c r="B31" s="249" t="s">
        <v>22</v>
      </c>
      <c r="C31" s="32">
        <v>565061.49</v>
      </c>
      <c r="D31" s="32">
        <v>47467.97</v>
      </c>
      <c r="E31" s="32">
        <v>424267.83</v>
      </c>
      <c r="F31" s="32">
        <v>1396686.82</v>
      </c>
      <c r="G31" s="49">
        <v>33522.49</v>
      </c>
      <c r="H31" s="292">
        <v>2467006.6000000006</v>
      </c>
      <c r="I31" s="123"/>
    </row>
    <row r="32" spans="1:9" ht="18" customHeight="1" thickBot="1" x14ac:dyDescent="0.4">
      <c r="A32" s="7"/>
      <c r="B32" s="268" t="s">
        <v>23</v>
      </c>
      <c r="C32" s="36">
        <v>212088.51</v>
      </c>
      <c r="D32" s="37">
        <v>22320.880000000001</v>
      </c>
      <c r="E32" s="37">
        <v>104431.71</v>
      </c>
      <c r="F32" s="37">
        <v>315415.5</v>
      </c>
      <c r="G32" s="41">
        <v>24689.61</v>
      </c>
      <c r="H32" s="289">
        <v>678946.21000000008</v>
      </c>
      <c r="I32" s="123"/>
    </row>
    <row r="33" spans="1:9" ht="27" customHeight="1" thickTop="1" thickBot="1" x14ac:dyDescent="0.4">
      <c r="A33" s="7"/>
      <c r="B33" s="323" t="s">
        <v>1</v>
      </c>
      <c r="C33" s="252">
        <v>21438239.589999996</v>
      </c>
      <c r="D33" s="252">
        <v>1818057.32</v>
      </c>
      <c r="E33" s="252">
        <v>7368464.0599999996</v>
      </c>
      <c r="F33" s="252">
        <v>18902362.039999999</v>
      </c>
      <c r="G33" s="253">
        <v>770149.29999999993</v>
      </c>
      <c r="H33" s="286">
        <v>50297272.31000001</v>
      </c>
      <c r="I33" s="124"/>
    </row>
    <row r="34" spans="1:9" ht="12" customHeight="1" x14ac:dyDescent="0.35">
      <c r="A34" s="7"/>
      <c r="B34" s="10"/>
      <c r="C34" s="10"/>
      <c r="D34" s="10"/>
      <c r="E34" s="10"/>
      <c r="F34" s="10"/>
      <c r="G34" s="10"/>
      <c r="H34" s="10"/>
    </row>
    <row r="35" spans="1:9" ht="15" customHeight="1" x14ac:dyDescent="0.4">
      <c r="A35" s="7"/>
      <c r="B35" s="5" t="s">
        <v>38</v>
      </c>
    </row>
    <row r="36" spans="1:9" ht="11.25" customHeight="1" thickBot="1" x14ac:dyDescent="0.4">
      <c r="A36" s="7"/>
      <c r="B36" s="3"/>
      <c r="C36" s="3"/>
      <c r="F36" s="22"/>
      <c r="G36" s="20" t="s">
        <v>102</v>
      </c>
      <c r="H36" s="20"/>
      <c r="I36" s="20"/>
    </row>
    <row r="37" spans="1:9" ht="72" customHeight="1" thickBot="1" x14ac:dyDescent="0.4">
      <c r="A37" s="7"/>
      <c r="B37" s="318" t="s">
        <v>24</v>
      </c>
      <c r="C37" s="319" t="s">
        <v>301</v>
      </c>
      <c r="D37" s="325" t="s">
        <v>302</v>
      </c>
      <c r="E37" s="325" t="s">
        <v>303</v>
      </c>
      <c r="F37" s="325" t="s">
        <v>304</v>
      </c>
      <c r="G37" s="320" t="s">
        <v>305</v>
      </c>
      <c r="H37" s="322" t="s">
        <v>300</v>
      </c>
      <c r="I37" s="118"/>
    </row>
    <row r="38" spans="1:9" ht="18" customHeight="1" thickTop="1" x14ac:dyDescent="0.35">
      <c r="A38" s="7"/>
      <c r="B38" s="248" t="s">
        <v>21</v>
      </c>
      <c r="C38" s="83">
        <v>0.43818688022081748</v>
      </c>
      <c r="D38" s="83">
        <v>3.707782705847712E-2</v>
      </c>
      <c r="E38" s="83">
        <v>0.1450598751536529</v>
      </c>
      <c r="F38" s="83">
        <v>0.36457642972218413</v>
      </c>
      <c r="G38" s="60">
        <v>1.5098987844868263E-2</v>
      </c>
      <c r="H38" s="293">
        <v>1</v>
      </c>
      <c r="I38" s="119"/>
    </row>
    <row r="39" spans="1:9" ht="18" customHeight="1" x14ac:dyDescent="0.35">
      <c r="A39" s="7"/>
      <c r="B39" s="249" t="s">
        <v>22</v>
      </c>
      <c r="C39" s="83">
        <v>0.22904741722215086</v>
      </c>
      <c r="D39" s="83">
        <v>1.9241119987275263E-2</v>
      </c>
      <c r="E39" s="83">
        <v>0.17197677136331938</v>
      </c>
      <c r="F39" s="83">
        <v>0.5661463653968335</v>
      </c>
      <c r="G39" s="84">
        <v>1.358832603042083E-2</v>
      </c>
      <c r="H39" s="293">
        <v>1</v>
      </c>
      <c r="I39" s="119"/>
    </row>
    <row r="40" spans="1:9" ht="18" customHeight="1" thickBot="1" x14ac:dyDescent="0.4">
      <c r="A40" s="7"/>
      <c r="B40" s="268" t="s">
        <v>23</v>
      </c>
      <c r="C40" s="58">
        <v>0.31237895856285874</v>
      </c>
      <c r="D40" s="56">
        <v>3.2875770821373315E-2</v>
      </c>
      <c r="E40" s="56">
        <v>0.15381440895001092</v>
      </c>
      <c r="F40" s="56">
        <v>0.46456625775994825</v>
      </c>
      <c r="G40" s="57">
        <v>3.6364603905808673E-2</v>
      </c>
      <c r="H40" s="291">
        <v>1</v>
      </c>
      <c r="I40" s="119"/>
    </row>
    <row r="41" spans="1:9" ht="27" customHeight="1" thickTop="1" thickBot="1" x14ac:dyDescent="0.4">
      <c r="A41" s="7"/>
      <c r="B41" s="323" t="s">
        <v>1</v>
      </c>
      <c r="C41" s="263">
        <v>0.42623066034015694</v>
      </c>
      <c r="D41" s="263">
        <v>3.6146240869577677E-2</v>
      </c>
      <c r="E41" s="263">
        <v>0.14649828353683933</v>
      </c>
      <c r="F41" s="263">
        <v>0.37581286562615179</v>
      </c>
      <c r="G41" s="267">
        <v>1.5311949627273929E-2</v>
      </c>
      <c r="H41" s="287">
        <v>1</v>
      </c>
      <c r="I41" s="120"/>
    </row>
    <row r="42" spans="1:9" ht="15" customHeight="1" x14ac:dyDescent="0.35"/>
    <row r="43" spans="1:9" ht="15" customHeight="1" x14ac:dyDescent="0.35"/>
    <row r="44" spans="1:9" ht="15" customHeight="1" x14ac:dyDescent="0.35">
      <c r="E44" s="16"/>
    </row>
  </sheetData>
  <phoneticPr fontId="2" type="noConversion"/>
  <hyperlinks>
    <hyperlink ref="J1" location="INDICE!A1" display="VOLVER AL ÍNDICE"/>
    <hyperlink ref="J1:K1" location="INDICE!A49:N49" display="VOLVER AL ÍNDICE"/>
  </hyperlinks>
  <printOptions horizontalCentered="1"/>
  <pageMargins left="0.19685039370078741" right="0.19685039370078741" top="0.59055118110236227" bottom="0.39370078740157483" header="0" footer="0"/>
  <pageSetup paperSize="9" scale="80" orientation="portrait" horizontalDpi="4294967293" verticalDpi="300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>
    <tabColor rgb="FFFBD637"/>
  </sheetPr>
  <dimension ref="A1:J51"/>
  <sheetViews>
    <sheetView showGridLines="0" topLeftCell="B1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18.73046875" style="6" customWidth="1"/>
    <col min="3" max="6" width="14.73046875" style="6" customWidth="1"/>
    <col min="7" max="7" width="16.73046875" style="6" customWidth="1"/>
    <col min="8" max="8" width="6" style="10" customWidth="1"/>
    <col min="9" max="16384" width="9.1328125" style="6"/>
  </cols>
  <sheetData>
    <row r="1" spans="1:10" ht="18" customHeight="1" thickTop="1" thickBot="1" x14ac:dyDescent="0.4">
      <c r="A1" s="7"/>
      <c r="B1" s="2" t="s">
        <v>104</v>
      </c>
      <c r="C1" s="7"/>
      <c r="D1" s="7"/>
      <c r="E1" s="7"/>
      <c r="F1" s="7"/>
      <c r="G1" s="7"/>
      <c r="H1" s="7"/>
      <c r="I1" s="502" t="s">
        <v>180</v>
      </c>
      <c r="J1" s="503"/>
    </row>
    <row r="2" spans="1:10" ht="12" customHeight="1" thickTop="1" x14ac:dyDescent="0.35">
      <c r="A2" s="7"/>
      <c r="B2" s="2"/>
      <c r="C2" s="7"/>
      <c r="D2" s="7"/>
      <c r="E2" s="7"/>
      <c r="F2" s="7"/>
      <c r="G2" s="7"/>
      <c r="H2" s="7"/>
    </row>
    <row r="3" spans="1:10" ht="18" customHeight="1" x14ac:dyDescent="0.35">
      <c r="A3" s="7"/>
      <c r="B3" s="2" t="s">
        <v>246</v>
      </c>
      <c r="C3" s="7"/>
      <c r="D3" s="7"/>
      <c r="E3" s="7"/>
      <c r="F3" s="7"/>
      <c r="G3" s="7"/>
      <c r="H3" s="7"/>
    </row>
    <row r="4" spans="1:10" ht="6" customHeight="1" x14ac:dyDescent="0.35">
      <c r="A4" s="7"/>
      <c r="B4" s="3"/>
      <c r="C4" s="7"/>
      <c r="D4" s="7"/>
      <c r="E4" s="7"/>
      <c r="F4" s="7"/>
      <c r="G4" s="7"/>
      <c r="H4" s="7"/>
    </row>
    <row r="5" spans="1:10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</row>
    <row r="6" spans="1:10" ht="11.25" customHeight="1" thickBot="1" x14ac:dyDescent="0.4">
      <c r="A6" s="7"/>
      <c r="B6" s="4"/>
      <c r="C6" s="7"/>
      <c r="D6" s="7"/>
      <c r="E6" s="7"/>
      <c r="G6" s="15" t="s">
        <v>88</v>
      </c>
      <c r="H6" s="20"/>
    </row>
    <row r="7" spans="1:10" ht="60" customHeight="1" thickBot="1" x14ac:dyDescent="0.4">
      <c r="A7" s="7"/>
      <c r="B7" s="318" t="s">
        <v>8</v>
      </c>
      <c r="C7" s="319" t="s">
        <v>5</v>
      </c>
      <c r="D7" s="320" t="s">
        <v>6</v>
      </c>
      <c r="E7" s="321" t="s">
        <v>19</v>
      </c>
      <c r="F7" s="324" t="s">
        <v>20</v>
      </c>
      <c r="G7" s="322" t="s">
        <v>153</v>
      </c>
      <c r="H7" s="118"/>
    </row>
    <row r="8" spans="1:10" ht="18" customHeight="1" thickTop="1" x14ac:dyDescent="0.35">
      <c r="A8" s="7"/>
      <c r="B8" s="248" t="s">
        <v>433</v>
      </c>
      <c r="C8" s="34">
        <v>8512342.9199999981</v>
      </c>
      <c r="D8" s="39">
        <v>424952.91000000003</v>
      </c>
      <c r="E8" s="255">
        <v>8937295.8299999982</v>
      </c>
      <c r="F8" s="50">
        <v>282617.14999999997</v>
      </c>
      <c r="G8" s="258">
        <v>9219912.9799999986</v>
      </c>
      <c r="H8" s="125"/>
    </row>
    <row r="9" spans="1:10" ht="18" customHeight="1" x14ac:dyDescent="0.35">
      <c r="A9" s="7"/>
      <c r="B9" s="249" t="s">
        <v>416</v>
      </c>
      <c r="C9" s="34">
        <v>1436084.82</v>
      </c>
      <c r="D9" s="40">
        <v>97827.670000000013</v>
      </c>
      <c r="E9" s="256">
        <v>1533912.49</v>
      </c>
      <c r="F9" s="35">
        <v>36234.450000000004</v>
      </c>
      <c r="G9" s="258">
        <v>1570146.94</v>
      </c>
      <c r="H9" s="125"/>
    </row>
    <row r="10" spans="1:10" ht="18" customHeight="1" x14ac:dyDescent="0.35">
      <c r="A10" s="7"/>
      <c r="B10" s="249" t="s">
        <v>417</v>
      </c>
      <c r="C10" s="34">
        <v>937865.20000000007</v>
      </c>
      <c r="D10" s="40">
        <v>7468.23</v>
      </c>
      <c r="E10" s="256">
        <v>945333.43</v>
      </c>
      <c r="F10" s="35">
        <v>32860.239999999998</v>
      </c>
      <c r="G10" s="258">
        <v>978193.67</v>
      </c>
      <c r="H10" s="125"/>
      <c r="I10" s="10"/>
    </row>
    <row r="11" spans="1:10" ht="18" customHeight="1" x14ac:dyDescent="0.35">
      <c r="A11" s="7"/>
      <c r="B11" s="249" t="s">
        <v>418</v>
      </c>
      <c r="C11" s="34">
        <v>1315975.52</v>
      </c>
      <c r="D11" s="40">
        <v>60952.399999999994</v>
      </c>
      <c r="E11" s="256">
        <v>1376927.92</v>
      </c>
      <c r="F11" s="35">
        <v>32723.02</v>
      </c>
      <c r="G11" s="258">
        <v>1409650.94</v>
      </c>
      <c r="H11" s="125"/>
      <c r="I11" s="10"/>
    </row>
    <row r="12" spans="1:10" ht="18" customHeight="1" x14ac:dyDescent="0.35">
      <c r="A12" s="7"/>
      <c r="B12" s="249" t="s">
        <v>419</v>
      </c>
      <c r="C12" s="34">
        <v>2282306.3000000003</v>
      </c>
      <c r="D12" s="40">
        <v>218547.81</v>
      </c>
      <c r="E12" s="256">
        <v>2500854.1100000003</v>
      </c>
      <c r="F12" s="35">
        <v>59951.07</v>
      </c>
      <c r="G12" s="258">
        <v>2560805.1800000002</v>
      </c>
      <c r="H12" s="125"/>
      <c r="I12" s="10"/>
    </row>
    <row r="13" spans="1:10" ht="18" customHeight="1" x14ac:dyDescent="0.35">
      <c r="A13" s="7"/>
      <c r="B13" s="249" t="s">
        <v>420</v>
      </c>
      <c r="C13" s="34">
        <v>573061.01</v>
      </c>
      <c r="D13" s="40">
        <v>13904.06</v>
      </c>
      <c r="E13" s="256">
        <v>586965.07000000007</v>
      </c>
      <c r="F13" s="35">
        <v>13520.220000000001</v>
      </c>
      <c r="G13" s="258">
        <v>600485.29</v>
      </c>
      <c r="H13" s="125"/>
      <c r="I13" s="10"/>
    </row>
    <row r="14" spans="1:10" ht="18" customHeight="1" x14ac:dyDescent="0.35">
      <c r="A14" s="7"/>
      <c r="B14" s="249" t="s">
        <v>421</v>
      </c>
      <c r="C14" s="34">
        <v>2267799.41</v>
      </c>
      <c r="D14" s="40">
        <v>149333.65000000002</v>
      </c>
      <c r="E14" s="256">
        <v>2417133.06</v>
      </c>
      <c r="F14" s="35">
        <v>54692.82</v>
      </c>
      <c r="G14" s="258">
        <v>2471825.88</v>
      </c>
      <c r="H14" s="125"/>
      <c r="I14" s="10"/>
    </row>
    <row r="15" spans="1:10" ht="18" customHeight="1" x14ac:dyDescent="0.35">
      <c r="A15" s="7"/>
      <c r="B15" s="249" t="s">
        <v>422</v>
      </c>
      <c r="C15" s="34">
        <v>1893613.47</v>
      </c>
      <c r="D15" s="40">
        <v>98804.28</v>
      </c>
      <c r="E15" s="256">
        <v>1992417.75</v>
      </c>
      <c r="F15" s="35">
        <v>60144.55</v>
      </c>
      <c r="G15" s="258">
        <v>2052562.3</v>
      </c>
      <c r="H15" s="125"/>
      <c r="I15" s="10"/>
    </row>
    <row r="16" spans="1:10" ht="18" customHeight="1" x14ac:dyDescent="0.35">
      <c r="A16" s="7"/>
      <c r="B16" s="249" t="s">
        <v>423</v>
      </c>
      <c r="C16" s="34">
        <v>9689366.2199999988</v>
      </c>
      <c r="D16" s="40">
        <v>303193.90999999997</v>
      </c>
      <c r="E16" s="256">
        <v>9992560.129999999</v>
      </c>
      <c r="F16" s="35">
        <v>402571.13</v>
      </c>
      <c r="G16" s="258">
        <v>10395131.26</v>
      </c>
      <c r="H16" s="125"/>
      <c r="I16" s="10"/>
    </row>
    <row r="17" spans="1:9" ht="18" customHeight="1" x14ac:dyDescent="0.35">
      <c r="A17" s="7"/>
      <c r="B17" s="249" t="s">
        <v>424</v>
      </c>
      <c r="C17" s="34">
        <v>991580.6399999999</v>
      </c>
      <c r="D17" s="40">
        <v>84063.23</v>
      </c>
      <c r="E17" s="256">
        <v>1075643.8699999999</v>
      </c>
      <c r="F17" s="35">
        <v>20887.740000000002</v>
      </c>
      <c r="G17" s="258">
        <v>1096531.6099999999</v>
      </c>
      <c r="H17" s="125"/>
      <c r="I17" s="10"/>
    </row>
    <row r="18" spans="1:9" ht="18" customHeight="1" x14ac:dyDescent="0.35">
      <c r="A18" s="7"/>
      <c r="B18" s="249" t="s">
        <v>425</v>
      </c>
      <c r="C18" s="34">
        <v>2288275.84</v>
      </c>
      <c r="D18" s="40">
        <v>155867.42000000001</v>
      </c>
      <c r="E18" s="256">
        <v>2444143.2599999998</v>
      </c>
      <c r="F18" s="35">
        <v>40276.97</v>
      </c>
      <c r="G18" s="258">
        <v>2484420.23</v>
      </c>
      <c r="H18" s="125"/>
    </row>
    <row r="19" spans="1:9" ht="18" customHeight="1" x14ac:dyDescent="0.35">
      <c r="A19" s="7"/>
      <c r="B19" s="249" t="s">
        <v>426</v>
      </c>
      <c r="C19" s="34">
        <v>7890109.9300000006</v>
      </c>
      <c r="D19" s="40">
        <v>71074.58</v>
      </c>
      <c r="E19" s="256">
        <v>7961184.5100000007</v>
      </c>
      <c r="F19" s="35">
        <v>86941.23</v>
      </c>
      <c r="G19" s="258">
        <v>8048125.7400000012</v>
      </c>
      <c r="H19" s="125"/>
    </row>
    <row r="20" spans="1:9" ht="18" customHeight="1" x14ac:dyDescent="0.35">
      <c r="A20" s="7"/>
      <c r="B20" s="249" t="s">
        <v>427</v>
      </c>
      <c r="C20" s="34">
        <v>1298973.0899999999</v>
      </c>
      <c r="D20" s="40">
        <v>42107.12</v>
      </c>
      <c r="E20" s="256">
        <v>1341080.21</v>
      </c>
      <c r="F20" s="35">
        <v>55841.440000000002</v>
      </c>
      <c r="G20" s="258">
        <v>1396921.65</v>
      </c>
      <c r="H20" s="125"/>
    </row>
    <row r="21" spans="1:9" ht="18" customHeight="1" x14ac:dyDescent="0.35">
      <c r="A21" s="7"/>
      <c r="B21" s="249" t="s">
        <v>428</v>
      </c>
      <c r="C21" s="34">
        <v>678946.21000000008</v>
      </c>
      <c r="D21" s="40">
        <v>50163.07</v>
      </c>
      <c r="E21" s="256">
        <v>729109.28</v>
      </c>
      <c r="F21" s="35">
        <v>6212.01</v>
      </c>
      <c r="G21" s="258">
        <v>735321.29</v>
      </c>
      <c r="H21" s="125"/>
    </row>
    <row r="22" spans="1:9" ht="18" customHeight="1" x14ac:dyDescent="0.35">
      <c r="A22" s="7"/>
      <c r="B22" s="249" t="s">
        <v>429</v>
      </c>
      <c r="C22" s="34">
        <v>2467006.6000000006</v>
      </c>
      <c r="D22" s="40">
        <v>75458.22</v>
      </c>
      <c r="E22" s="256">
        <v>2542464.8200000008</v>
      </c>
      <c r="F22" s="35">
        <v>34238.980000000003</v>
      </c>
      <c r="G22" s="258">
        <v>2576703.8000000007</v>
      </c>
      <c r="H22" s="125"/>
    </row>
    <row r="23" spans="1:9" ht="18" customHeight="1" x14ac:dyDescent="0.35">
      <c r="A23" s="7"/>
      <c r="B23" s="249" t="s">
        <v>430</v>
      </c>
      <c r="C23" s="34">
        <v>302726.20999999996</v>
      </c>
      <c r="D23" s="40">
        <v>17495.38</v>
      </c>
      <c r="E23" s="256">
        <v>320221.58999999997</v>
      </c>
      <c r="F23" s="35">
        <v>12295.07</v>
      </c>
      <c r="G23" s="258">
        <v>332516.65999999997</v>
      </c>
      <c r="H23" s="125"/>
    </row>
    <row r="24" spans="1:9" ht="18" customHeight="1" x14ac:dyDescent="0.35">
      <c r="A24" s="7"/>
      <c r="B24" s="249" t="s">
        <v>431</v>
      </c>
      <c r="C24" s="34">
        <v>4938591.1400000006</v>
      </c>
      <c r="D24" s="40">
        <v>232363.41</v>
      </c>
      <c r="E24" s="256">
        <v>5170954.5500000007</v>
      </c>
      <c r="F24" s="35">
        <v>151823.56</v>
      </c>
      <c r="G24" s="258">
        <v>5322778.1100000003</v>
      </c>
      <c r="H24" s="125"/>
    </row>
    <row r="25" spans="1:9" ht="18" customHeight="1" x14ac:dyDescent="0.35">
      <c r="A25" s="7"/>
      <c r="B25" s="249" t="s">
        <v>432</v>
      </c>
      <c r="C25" s="34">
        <v>269221.46999999997</v>
      </c>
      <c r="D25" s="40">
        <v>6433.4400000000005</v>
      </c>
      <c r="E25" s="256">
        <v>275654.90999999997</v>
      </c>
      <c r="F25" s="35">
        <v>66873.11</v>
      </c>
      <c r="G25" s="258">
        <v>342528.01999999996</v>
      </c>
      <c r="H25" s="125"/>
    </row>
    <row r="26" spans="1:9" ht="18" customHeight="1" thickBot="1" x14ac:dyDescent="0.4">
      <c r="A26" s="7"/>
      <c r="B26" s="268" t="s">
        <v>400</v>
      </c>
      <c r="C26" s="36">
        <v>263426.31000000006</v>
      </c>
      <c r="D26" s="41">
        <v>6561.31</v>
      </c>
      <c r="E26" s="257">
        <v>269987.62000000005</v>
      </c>
      <c r="F26" s="38">
        <v>24088.54</v>
      </c>
      <c r="G26" s="259">
        <v>294076.16000000003</v>
      </c>
      <c r="H26" s="125"/>
    </row>
    <row r="27" spans="1:9" ht="27" customHeight="1" thickTop="1" thickBot="1" x14ac:dyDescent="0.4">
      <c r="A27" s="7"/>
      <c r="B27" s="323" t="s">
        <v>1</v>
      </c>
      <c r="C27" s="252">
        <v>50297272.31000001</v>
      </c>
      <c r="D27" s="253">
        <v>2116572.1</v>
      </c>
      <c r="E27" s="284">
        <v>52413844.409999989</v>
      </c>
      <c r="F27" s="270">
        <v>1474793.3000000003</v>
      </c>
      <c r="G27" s="254">
        <v>53888637.709999986</v>
      </c>
      <c r="H27" s="126"/>
    </row>
    <row r="28" spans="1:9" ht="12" customHeight="1" x14ac:dyDescent="0.35"/>
    <row r="29" spans="1:9" ht="15" customHeight="1" x14ac:dyDescent="0.4">
      <c r="B29" s="5" t="s">
        <v>11</v>
      </c>
      <c r="C29" s="7"/>
      <c r="D29" s="7"/>
      <c r="E29" s="7"/>
      <c r="F29" s="7"/>
      <c r="G29" s="7"/>
      <c r="H29" s="7"/>
    </row>
    <row r="30" spans="1:9" ht="11.25" customHeight="1" thickBot="1" x14ac:dyDescent="0.4">
      <c r="B30" s="4"/>
      <c r="C30" s="7"/>
      <c r="D30" s="7"/>
      <c r="E30" s="7"/>
      <c r="G30" s="20" t="s">
        <v>102</v>
      </c>
      <c r="H30" s="20"/>
    </row>
    <row r="31" spans="1:9" ht="60" customHeight="1" thickBot="1" x14ac:dyDescent="0.4">
      <c r="B31" s="318" t="s">
        <v>8</v>
      </c>
      <c r="C31" s="319" t="s">
        <v>5</v>
      </c>
      <c r="D31" s="320" t="s">
        <v>6</v>
      </c>
      <c r="E31" s="321" t="s">
        <v>19</v>
      </c>
      <c r="F31" s="324" t="s">
        <v>20</v>
      </c>
      <c r="G31" s="322" t="s">
        <v>153</v>
      </c>
      <c r="H31" s="118"/>
    </row>
    <row r="32" spans="1:9" ht="18" customHeight="1" thickTop="1" x14ac:dyDescent="0.35">
      <c r="B32" s="248" t="s">
        <v>433</v>
      </c>
      <c r="C32" s="54">
        <v>0.92325631906343653</v>
      </c>
      <c r="D32" s="60">
        <v>4.6090772323102783E-2</v>
      </c>
      <c r="E32" s="260">
        <v>0.96934709138653929</v>
      </c>
      <c r="F32" s="80">
        <v>3.0652908613460688E-2</v>
      </c>
      <c r="G32" s="264">
        <v>1</v>
      </c>
      <c r="H32" s="127"/>
    </row>
    <row r="33" spans="2:8" ht="18" customHeight="1" x14ac:dyDescent="0.35">
      <c r="B33" s="249" t="s">
        <v>416</v>
      </c>
      <c r="C33" s="54">
        <v>0.91461810574238367</v>
      </c>
      <c r="D33" s="55">
        <v>6.2304786582585717E-2</v>
      </c>
      <c r="E33" s="261">
        <v>0.97692289232496932</v>
      </c>
      <c r="F33" s="75">
        <v>2.3077107675030725E-2</v>
      </c>
      <c r="G33" s="264">
        <v>1</v>
      </c>
      <c r="H33" s="127"/>
    </row>
    <row r="34" spans="2:8" ht="18" customHeight="1" x14ac:dyDescent="0.35">
      <c r="B34" s="249" t="s">
        <v>417</v>
      </c>
      <c r="C34" s="54">
        <v>0.95877250974237038</v>
      </c>
      <c r="D34" s="55">
        <v>7.6347151173039168E-3</v>
      </c>
      <c r="E34" s="261">
        <v>0.96640722485967423</v>
      </c>
      <c r="F34" s="75">
        <v>3.3592775140325735E-2</v>
      </c>
      <c r="G34" s="264">
        <v>1</v>
      </c>
      <c r="H34" s="127"/>
    </row>
    <row r="35" spans="2:8" ht="18" customHeight="1" x14ac:dyDescent="0.35">
      <c r="B35" s="249" t="s">
        <v>418</v>
      </c>
      <c r="C35" s="54">
        <v>0.93354708081136739</v>
      </c>
      <c r="D35" s="55">
        <v>4.323935682971275E-2</v>
      </c>
      <c r="E35" s="261">
        <v>0.97678643764108009</v>
      </c>
      <c r="F35" s="75">
        <v>2.3213562358919863E-2</v>
      </c>
      <c r="G35" s="264">
        <v>1</v>
      </c>
      <c r="H35" s="127"/>
    </row>
    <row r="36" spans="2:8" ht="18" customHeight="1" x14ac:dyDescent="0.35">
      <c r="B36" s="249" t="s">
        <v>419</v>
      </c>
      <c r="C36" s="54">
        <v>0.89124558081376581</v>
      </c>
      <c r="D36" s="55">
        <v>8.5343395783040385E-2</v>
      </c>
      <c r="E36" s="261">
        <v>0.97658897659680621</v>
      </c>
      <c r="F36" s="75">
        <v>2.3411023403193832E-2</v>
      </c>
      <c r="G36" s="264">
        <v>1</v>
      </c>
      <c r="H36" s="127"/>
    </row>
    <row r="37" spans="2:8" ht="18" customHeight="1" x14ac:dyDescent="0.35">
      <c r="B37" s="249" t="s">
        <v>420</v>
      </c>
      <c r="C37" s="54">
        <v>0.95432980548116342</v>
      </c>
      <c r="D37" s="55">
        <v>2.3154705421676521E-2</v>
      </c>
      <c r="E37" s="261">
        <v>0.97748451090283994</v>
      </c>
      <c r="F37" s="75">
        <v>2.2515489097160064E-2</v>
      </c>
      <c r="G37" s="264">
        <v>1</v>
      </c>
      <c r="H37" s="127"/>
    </row>
    <row r="38" spans="2:8" ht="18" customHeight="1" x14ac:dyDescent="0.35">
      <c r="B38" s="249" t="s">
        <v>421</v>
      </c>
      <c r="C38" s="54">
        <v>0.9174592063094672</v>
      </c>
      <c r="D38" s="55">
        <v>6.0414307985156311E-2</v>
      </c>
      <c r="E38" s="261">
        <v>0.97787351429462344</v>
      </c>
      <c r="F38" s="75">
        <v>2.2126485705376626E-2</v>
      </c>
      <c r="G38" s="264">
        <v>1</v>
      </c>
      <c r="H38" s="127"/>
    </row>
    <row r="39" spans="2:8" ht="18" customHeight="1" x14ac:dyDescent="0.35">
      <c r="B39" s="249" t="s">
        <v>422</v>
      </c>
      <c r="C39" s="54">
        <v>0.92256077683975779</v>
      </c>
      <c r="D39" s="55">
        <v>4.8137043148458881E-2</v>
      </c>
      <c r="E39" s="261">
        <v>0.97069781998821669</v>
      </c>
      <c r="F39" s="75">
        <v>2.9302180011783321E-2</v>
      </c>
      <c r="G39" s="264">
        <v>1</v>
      </c>
      <c r="H39" s="127"/>
    </row>
    <row r="40" spans="2:8" ht="18" customHeight="1" x14ac:dyDescent="0.35">
      <c r="B40" s="249" t="s">
        <v>423</v>
      </c>
      <c r="C40" s="54">
        <v>0.93210619256769245</v>
      </c>
      <c r="D40" s="55">
        <v>2.9166915012095767E-2</v>
      </c>
      <c r="E40" s="261">
        <v>0.96127310757978823</v>
      </c>
      <c r="F40" s="75">
        <v>3.8726892420211732E-2</v>
      </c>
      <c r="G40" s="264">
        <v>1</v>
      </c>
      <c r="H40" s="127"/>
    </row>
    <row r="41" spans="2:8" ht="18" customHeight="1" x14ac:dyDescent="0.35">
      <c r="B41" s="249" t="s">
        <v>424</v>
      </c>
      <c r="C41" s="54">
        <v>0.90428824026331533</v>
      </c>
      <c r="D41" s="55">
        <v>7.666284239630812E-2</v>
      </c>
      <c r="E41" s="261">
        <v>0.9809510826596235</v>
      </c>
      <c r="F41" s="75">
        <v>1.9048917340376538E-2</v>
      </c>
      <c r="G41" s="264">
        <v>1</v>
      </c>
      <c r="H41" s="127"/>
    </row>
    <row r="42" spans="2:8" ht="18" customHeight="1" x14ac:dyDescent="0.35">
      <c r="B42" s="249" t="s">
        <v>425</v>
      </c>
      <c r="C42" s="54">
        <v>0.92105023633622551</v>
      </c>
      <c r="D42" s="55">
        <v>6.2737945101984618E-2</v>
      </c>
      <c r="E42" s="261">
        <v>0.98378818143821012</v>
      </c>
      <c r="F42" s="75">
        <v>1.6211818561789767E-2</v>
      </c>
      <c r="G42" s="264">
        <v>1</v>
      </c>
      <c r="H42" s="127"/>
    </row>
    <row r="43" spans="2:8" ht="18" customHeight="1" x14ac:dyDescent="0.35">
      <c r="B43" s="249" t="s">
        <v>426</v>
      </c>
      <c r="C43" s="54">
        <v>0.9803661355320723</v>
      </c>
      <c r="D43" s="55">
        <v>8.8311965165693337E-3</v>
      </c>
      <c r="E43" s="261">
        <v>0.98919733204864158</v>
      </c>
      <c r="F43" s="75">
        <v>1.0802667951358322E-2</v>
      </c>
      <c r="G43" s="264">
        <v>1</v>
      </c>
      <c r="H43" s="127"/>
    </row>
    <row r="44" spans="2:8" ht="18" customHeight="1" x14ac:dyDescent="0.35">
      <c r="B44" s="249" t="s">
        <v>427</v>
      </c>
      <c r="C44" s="54">
        <v>0.92988256714326101</v>
      </c>
      <c r="D44" s="55">
        <v>3.014279290467007E-2</v>
      </c>
      <c r="E44" s="261">
        <v>0.96002536004793115</v>
      </c>
      <c r="F44" s="75">
        <v>3.9974639952068895E-2</v>
      </c>
      <c r="G44" s="264">
        <v>1</v>
      </c>
      <c r="H44" s="127"/>
    </row>
    <row r="45" spans="2:8" ht="18" customHeight="1" x14ac:dyDescent="0.35">
      <c r="B45" s="249" t="s">
        <v>428</v>
      </c>
      <c r="C45" s="54">
        <v>0.92333272439316971</v>
      </c>
      <c r="D45" s="55">
        <v>6.8219254198392643E-2</v>
      </c>
      <c r="E45" s="261">
        <v>0.9915519785915623</v>
      </c>
      <c r="F45" s="75">
        <v>8.4480214084376639E-3</v>
      </c>
      <c r="G45" s="264">
        <v>1</v>
      </c>
      <c r="H45" s="127"/>
    </row>
    <row r="46" spans="2:8" ht="18" customHeight="1" x14ac:dyDescent="0.35">
      <c r="B46" s="249" t="s">
        <v>429</v>
      </c>
      <c r="C46" s="54">
        <v>0.95742731469562004</v>
      </c>
      <c r="D46" s="55">
        <v>2.928478624512448E-2</v>
      </c>
      <c r="E46" s="261">
        <v>0.98671210094074457</v>
      </c>
      <c r="F46" s="75">
        <v>1.3287899059255469E-2</v>
      </c>
      <c r="G46" s="264">
        <v>1</v>
      </c>
      <c r="H46" s="127"/>
    </row>
    <row r="47" spans="2:8" ht="18" customHeight="1" x14ac:dyDescent="0.35">
      <c r="B47" s="249" t="s">
        <v>430</v>
      </c>
      <c r="C47" s="54">
        <v>0.91040915062721961</v>
      </c>
      <c r="D47" s="55">
        <v>5.2615047919704241E-2</v>
      </c>
      <c r="E47" s="261">
        <v>0.96302419854692389</v>
      </c>
      <c r="F47" s="75">
        <v>3.6975801453076065E-2</v>
      </c>
      <c r="G47" s="264">
        <v>1</v>
      </c>
      <c r="H47" s="127"/>
    </row>
    <row r="48" spans="2:8" ht="18" customHeight="1" x14ac:dyDescent="0.35">
      <c r="B48" s="249" t="s">
        <v>431</v>
      </c>
      <c r="C48" s="54">
        <v>0.92782209551846229</v>
      </c>
      <c r="D48" s="55">
        <v>4.3654536258698182E-2</v>
      </c>
      <c r="E48" s="261">
        <v>0.97147663177716048</v>
      </c>
      <c r="F48" s="75">
        <v>2.8523368222839556E-2</v>
      </c>
      <c r="G48" s="264">
        <v>1</v>
      </c>
      <c r="H48" s="127"/>
    </row>
    <row r="49" spans="2:8" ht="18" customHeight="1" x14ac:dyDescent="0.35">
      <c r="B49" s="249" t="s">
        <v>432</v>
      </c>
      <c r="C49" s="54">
        <v>0.78598378608558794</v>
      </c>
      <c r="D49" s="55">
        <v>1.8782229845021151E-2</v>
      </c>
      <c r="E49" s="261">
        <v>0.80476601593060915</v>
      </c>
      <c r="F49" s="75">
        <v>0.19523398406939091</v>
      </c>
      <c r="G49" s="264">
        <v>1</v>
      </c>
      <c r="H49" s="127"/>
    </row>
    <row r="50" spans="2:8" ht="18" customHeight="1" thickBot="1" x14ac:dyDescent="0.4">
      <c r="B50" s="268" t="s">
        <v>400</v>
      </c>
      <c r="C50" s="58">
        <v>0.89577580855245131</v>
      </c>
      <c r="D50" s="57">
        <v>2.231160118521678E-2</v>
      </c>
      <c r="E50" s="262">
        <v>0.918087409737668</v>
      </c>
      <c r="F50" s="76">
        <v>8.1912590262332038E-2</v>
      </c>
      <c r="G50" s="265">
        <v>1</v>
      </c>
      <c r="H50" s="127"/>
    </row>
    <row r="51" spans="2:8" ht="27" customHeight="1" thickTop="1" thickBot="1" x14ac:dyDescent="0.4">
      <c r="B51" s="323" t="s">
        <v>1</v>
      </c>
      <c r="C51" s="263">
        <v>0.93335579534730873</v>
      </c>
      <c r="D51" s="267">
        <v>3.9276778741193397E-2</v>
      </c>
      <c r="E51" s="271">
        <v>0.97263257408850168</v>
      </c>
      <c r="F51" s="272">
        <v>2.7367425911498343E-2</v>
      </c>
      <c r="G51" s="266">
        <v>1</v>
      </c>
      <c r="H51" s="128"/>
    </row>
  </sheetData>
  <phoneticPr fontId="2" type="noConversion"/>
  <hyperlinks>
    <hyperlink ref="I1" location="INDICE!A1" display="VOLVER AL ÍNDICE"/>
  </hyperlinks>
  <printOptions horizontalCentered="1"/>
  <pageMargins left="0.39370078740157483" right="0.39370078740157483" top="0.59055118110236227" bottom="0.39370078740157483" header="0" footer="0"/>
  <pageSetup paperSize="9" scale="85" orientation="portrait" horizontalDpi="4294967293" verticalDpi="300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>
    <tabColor rgb="FFFBD637"/>
  </sheetPr>
  <dimension ref="A1:J28"/>
  <sheetViews>
    <sheetView showGridLines="0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2.73046875" style="6" customWidth="1"/>
    <col min="3" max="6" width="14.73046875" style="6" customWidth="1"/>
    <col min="7" max="7" width="16.73046875" style="6" customWidth="1"/>
    <col min="8" max="8" width="7.59765625" style="10" customWidth="1"/>
    <col min="9" max="16384" width="9.1328125" style="6"/>
  </cols>
  <sheetData>
    <row r="1" spans="1:10" ht="18.399999999999999" thickTop="1" thickBot="1" x14ac:dyDescent="0.4">
      <c r="A1" s="7"/>
      <c r="B1" s="2" t="s">
        <v>18</v>
      </c>
      <c r="H1" s="192"/>
      <c r="I1" s="502" t="s">
        <v>180</v>
      </c>
      <c r="J1" s="503"/>
    </row>
    <row r="2" spans="1:10" ht="12" customHeight="1" thickTop="1" x14ac:dyDescent="0.35">
      <c r="A2" s="7"/>
      <c r="B2" s="2"/>
    </row>
    <row r="3" spans="1:10" ht="18" customHeight="1" x14ac:dyDescent="0.35">
      <c r="A3" s="7"/>
      <c r="B3" s="2" t="s">
        <v>247</v>
      </c>
    </row>
    <row r="4" spans="1:10" ht="6" customHeight="1" x14ac:dyDescent="0.35">
      <c r="A4" s="7"/>
      <c r="B4" s="3"/>
    </row>
    <row r="5" spans="1:10" ht="15" customHeight="1" x14ac:dyDescent="0.35">
      <c r="A5" s="7"/>
      <c r="B5" s="4" t="s">
        <v>121</v>
      </c>
    </row>
    <row r="6" spans="1:10" ht="11.25" customHeight="1" thickBot="1" x14ac:dyDescent="0.4">
      <c r="A6" s="7"/>
      <c r="G6" s="15" t="s">
        <v>88</v>
      </c>
      <c r="H6" s="20"/>
    </row>
    <row r="7" spans="1:10" ht="60" customHeight="1" thickBot="1" x14ac:dyDescent="0.4">
      <c r="A7" s="7"/>
      <c r="B7" s="318" t="s">
        <v>0</v>
      </c>
      <c r="C7" s="319" t="s">
        <v>5</v>
      </c>
      <c r="D7" s="320" t="s">
        <v>274</v>
      </c>
      <c r="E7" s="321" t="s">
        <v>19</v>
      </c>
      <c r="F7" s="321" t="s">
        <v>20</v>
      </c>
      <c r="G7" s="322" t="s">
        <v>153</v>
      </c>
      <c r="H7" s="118"/>
    </row>
    <row r="8" spans="1:10" ht="18" customHeight="1" thickTop="1" x14ac:dyDescent="0.35">
      <c r="A8" s="7"/>
      <c r="B8" s="248" t="s">
        <v>81</v>
      </c>
      <c r="C8" s="77">
        <v>7562021.8799999999</v>
      </c>
      <c r="D8" s="65">
        <v>51458.5</v>
      </c>
      <c r="E8" s="277">
        <v>7613480.3799999999</v>
      </c>
      <c r="F8" s="98">
        <v>102070.73</v>
      </c>
      <c r="G8" s="274">
        <v>7715551.1100000003</v>
      </c>
      <c r="H8" s="125"/>
    </row>
    <row r="9" spans="1:10" ht="18" customHeight="1" x14ac:dyDescent="0.35">
      <c r="A9" s="7"/>
      <c r="B9" s="249" t="s">
        <v>82</v>
      </c>
      <c r="C9" s="77">
        <v>3004727.0399999996</v>
      </c>
      <c r="D9" s="74">
        <v>26309.91</v>
      </c>
      <c r="E9" s="278">
        <v>3031036.9499999997</v>
      </c>
      <c r="F9" s="78">
        <v>93981.22</v>
      </c>
      <c r="G9" s="274">
        <v>3125018.17</v>
      </c>
      <c r="H9" s="125"/>
    </row>
    <row r="10" spans="1:10" ht="18" customHeight="1" x14ac:dyDescent="0.35">
      <c r="A10" s="7"/>
      <c r="B10" s="249" t="s">
        <v>83</v>
      </c>
      <c r="C10" s="77">
        <v>10708924</v>
      </c>
      <c r="D10" s="74">
        <v>247147.24</v>
      </c>
      <c r="E10" s="278">
        <v>10956071.24</v>
      </c>
      <c r="F10" s="78">
        <v>532885</v>
      </c>
      <c r="G10" s="274">
        <v>11488956.24</v>
      </c>
      <c r="H10" s="125"/>
    </row>
    <row r="11" spans="1:10" ht="18" customHeight="1" x14ac:dyDescent="0.35">
      <c r="A11" s="7"/>
      <c r="B11" s="249" t="s">
        <v>84</v>
      </c>
      <c r="C11" s="77">
        <v>6467251.9399999995</v>
      </c>
      <c r="D11" s="74">
        <v>156035.45000000001</v>
      </c>
      <c r="E11" s="278">
        <v>6623287.3899999997</v>
      </c>
      <c r="F11" s="78">
        <v>239932.24</v>
      </c>
      <c r="G11" s="274">
        <v>6863219.6299999999</v>
      </c>
      <c r="H11" s="125"/>
    </row>
    <row r="12" spans="1:10" ht="18" customHeight="1" x14ac:dyDescent="0.35">
      <c r="A12" s="7"/>
      <c r="B12" s="249" t="s">
        <v>85</v>
      </c>
      <c r="C12" s="77">
        <v>7784371.8999999994</v>
      </c>
      <c r="D12" s="74">
        <v>318602.17000000004</v>
      </c>
      <c r="E12" s="278">
        <v>8102974.0699999994</v>
      </c>
      <c r="F12" s="78">
        <v>236114.51</v>
      </c>
      <c r="G12" s="274">
        <v>8339088.5799999991</v>
      </c>
      <c r="H12" s="125"/>
    </row>
    <row r="13" spans="1:10" ht="18" customHeight="1" x14ac:dyDescent="0.35">
      <c r="A13" s="7"/>
      <c r="B13" s="249" t="s">
        <v>86</v>
      </c>
      <c r="C13" s="77">
        <v>8492897.2599999998</v>
      </c>
      <c r="D13" s="74">
        <v>451224.64</v>
      </c>
      <c r="E13" s="278">
        <v>8944121.9000000004</v>
      </c>
      <c r="F13" s="78">
        <v>193179.58</v>
      </c>
      <c r="G13" s="274">
        <v>9137301.4800000004</v>
      </c>
      <c r="H13" s="125"/>
    </row>
    <row r="14" spans="1:10" ht="18" customHeight="1" thickBot="1" x14ac:dyDescent="0.4">
      <c r="A14" s="7"/>
      <c r="B14" s="268" t="s">
        <v>87</v>
      </c>
      <c r="C14" s="62">
        <v>6277078.3299999991</v>
      </c>
      <c r="D14" s="63">
        <v>865794.20000000007</v>
      </c>
      <c r="E14" s="279">
        <v>7142872.5299999993</v>
      </c>
      <c r="F14" s="79">
        <v>76630.070000000007</v>
      </c>
      <c r="G14" s="259">
        <v>7219502.5999999996</v>
      </c>
      <c r="H14" s="125"/>
    </row>
    <row r="15" spans="1:10" ht="27" customHeight="1" thickTop="1" thickBot="1" x14ac:dyDescent="0.4">
      <c r="A15" s="7"/>
      <c r="B15" s="323" t="s">
        <v>1</v>
      </c>
      <c r="C15" s="281">
        <v>50297272.349999994</v>
      </c>
      <c r="D15" s="282">
        <v>2116572.1100000003</v>
      </c>
      <c r="E15" s="280">
        <v>52413844.460000001</v>
      </c>
      <c r="F15" s="283">
        <v>1474793.35</v>
      </c>
      <c r="G15" s="254">
        <v>53888637.81000001</v>
      </c>
      <c r="H15" s="126"/>
    </row>
    <row r="16" spans="1:10" ht="12" customHeight="1" x14ac:dyDescent="0.35">
      <c r="A16" s="7"/>
      <c r="B16" s="10"/>
      <c r="C16" s="10"/>
      <c r="D16" s="10"/>
      <c r="E16" s="10"/>
      <c r="F16" s="10"/>
      <c r="G16" s="10"/>
    </row>
    <row r="17" spans="1:8" ht="15" customHeight="1" x14ac:dyDescent="0.4">
      <c r="A17" s="7"/>
      <c r="B17" s="5" t="s">
        <v>10</v>
      </c>
      <c r="C17" s="10"/>
      <c r="D17" s="10"/>
      <c r="E17" s="10"/>
      <c r="F17" s="10"/>
      <c r="G17" s="10"/>
    </row>
    <row r="18" spans="1:8" ht="11.25" customHeight="1" thickBot="1" x14ac:dyDescent="0.4">
      <c r="A18" s="7"/>
      <c r="B18" s="3"/>
      <c r="C18" s="3"/>
      <c r="D18" s="10"/>
      <c r="E18" s="10"/>
      <c r="G18" s="20" t="s">
        <v>102</v>
      </c>
      <c r="H18" s="20"/>
    </row>
    <row r="19" spans="1:8" ht="60" customHeight="1" thickBot="1" x14ac:dyDescent="0.4">
      <c r="A19" s="7"/>
      <c r="B19" s="318" t="s">
        <v>0</v>
      </c>
      <c r="C19" s="319" t="s">
        <v>5</v>
      </c>
      <c r="D19" s="320" t="s">
        <v>274</v>
      </c>
      <c r="E19" s="321" t="s">
        <v>19</v>
      </c>
      <c r="F19" s="321" t="s">
        <v>20</v>
      </c>
      <c r="G19" s="322" t="s">
        <v>153</v>
      </c>
      <c r="H19" s="118"/>
    </row>
    <row r="20" spans="1:8" ht="18" customHeight="1" thickTop="1" x14ac:dyDescent="0.35">
      <c r="A20" s="7"/>
      <c r="B20" s="248" t="s">
        <v>81</v>
      </c>
      <c r="C20" s="83">
        <v>0.9801013268124148</v>
      </c>
      <c r="D20" s="60">
        <v>6.6694522875113188E-3</v>
      </c>
      <c r="E20" s="260">
        <v>0.98677077909992605</v>
      </c>
      <c r="F20" s="80">
        <v>1.322922090007385E-2</v>
      </c>
      <c r="G20" s="275">
        <v>1</v>
      </c>
      <c r="H20" s="127"/>
    </row>
    <row r="21" spans="1:8" ht="18" customHeight="1" x14ac:dyDescent="0.35">
      <c r="A21" s="7"/>
      <c r="B21" s="249" t="s">
        <v>82</v>
      </c>
      <c r="C21" s="83">
        <v>0.96150706221333737</v>
      </c>
      <c r="D21" s="84">
        <v>8.4191222478556017E-3</v>
      </c>
      <c r="E21" s="276">
        <v>0.96992618446119305</v>
      </c>
      <c r="F21" s="85">
        <v>3.0073815538806933E-2</v>
      </c>
      <c r="G21" s="275">
        <v>1</v>
      </c>
      <c r="H21" s="127"/>
    </row>
    <row r="22" spans="1:8" ht="18" customHeight="1" x14ac:dyDescent="0.35">
      <c r="A22" s="7"/>
      <c r="B22" s="249" t="s">
        <v>83</v>
      </c>
      <c r="C22" s="83">
        <v>0.93210590903947943</v>
      </c>
      <c r="D22" s="84">
        <v>2.1511722634953649E-2</v>
      </c>
      <c r="E22" s="276">
        <v>0.95361763167443314</v>
      </c>
      <c r="F22" s="85">
        <v>4.6382368325566886E-2</v>
      </c>
      <c r="G22" s="275">
        <v>1</v>
      </c>
      <c r="H22" s="127"/>
    </row>
    <row r="23" spans="1:8" ht="18" customHeight="1" x14ac:dyDescent="0.35">
      <c r="A23" s="7"/>
      <c r="B23" s="249" t="s">
        <v>84</v>
      </c>
      <c r="C23" s="83">
        <v>0.94230584021103225</v>
      </c>
      <c r="D23" s="84">
        <v>2.2735022105069953E-2</v>
      </c>
      <c r="E23" s="276">
        <v>0.9650408623161022</v>
      </c>
      <c r="F23" s="85">
        <v>3.495913768389778E-2</v>
      </c>
      <c r="G23" s="275">
        <v>1</v>
      </c>
      <c r="H23" s="127"/>
    </row>
    <row r="24" spans="1:8" ht="18" customHeight="1" x14ac:dyDescent="0.35">
      <c r="A24" s="7"/>
      <c r="B24" s="249" t="s">
        <v>85</v>
      </c>
      <c r="C24" s="83">
        <v>0.93347993912303551</v>
      </c>
      <c r="D24" s="84">
        <v>3.8205874292319857E-2</v>
      </c>
      <c r="E24" s="276">
        <v>0.97168581341535532</v>
      </c>
      <c r="F24" s="85">
        <v>2.8314186584644727E-2</v>
      </c>
      <c r="G24" s="275">
        <v>1</v>
      </c>
      <c r="H24" s="127"/>
    </row>
    <row r="25" spans="1:8" ht="18" customHeight="1" x14ac:dyDescent="0.35">
      <c r="A25" s="7"/>
      <c r="B25" s="249" t="s">
        <v>86</v>
      </c>
      <c r="C25" s="83">
        <v>0.92947543414097789</v>
      </c>
      <c r="D25" s="84">
        <v>4.9382702429995776E-2</v>
      </c>
      <c r="E25" s="276">
        <v>0.97885813657097365</v>
      </c>
      <c r="F25" s="85">
        <v>2.1141863429026311E-2</v>
      </c>
      <c r="G25" s="275">
        <v>1</v>
      </c>
      <c r="H25" s="127"/>
    </row>
    <row r="26" spans="1:8" ht="18" customHeight="1" thickBot="1" x14ac:dyDescent="0.4">
      <c r="A26" s="7"/>
      <c r="B26" s="268" t="s">
        <v>87</v>
      </c>
      <c r="C26" s="58">
        <v>0.86946132964894274</v>
      </c>
      <c r="D26" s="57">
        <v>0.11992435600757317</v>
      </c>
      <c r="E26" s="262">
        <v>0.98938568565651597</v>
      </c>
      <c r="F26" s="76">
        <v>1.0614314343483998E-2</v>
      </c>
      <c r="G26" s="265">
        <v>1</v>
      </c>
      <c r="H26" s="127"/>
    </row>
    <row r="27" spans="1:8" ht="27" customHeight="1" thickTop="1" thickBot="1" x14ac:dyDescent="0.4">
      <c r="A27" s="7"/>
      <c r="B27" s="323" t="s">
        <v>1</v>
      </c>
      <c r="C27" s="263">
        <v>0.93335579435757099</v>
      </c>
      <c r="D27" s="267">
        <v>3.9276778853876169E-2</v>
      </c>
      <c r="E27" s="271">
        <v>0.97263257321144725</v>
      </c>
      <c r="F27" s="272">
        <v>2.736742678855255E-2</v>
      </c>
      <c r="G27" s="266">
        <v>1</v>
      </c>
      <c r="H27" s="128"/>
    </row>
    <row r="28" spans="1:8" ht="15" customHeight="1" x14ac:dyDescent="0.35"/>
  </sheetData>
  <phoneticPr fontId="2" type="noConversion"/>
  <hyperlinks>
    <hyperlink ref="I1" location="INDICE!A1" display="VOLVER AL ÍNDICE"/>
    <hyperlink ref="I1:J1" location="INDICE!A49:N49" display="VOLVER AL ÍNDICE"/>
  </hyperlinks>
  <printOptions horizontalCentered="1"/>
  <pageMargins left="0.39370078740157483" right="0.39370078740157483" top="0.78740157480314965" bottom="0.78740157480314965" header="0" footer="0"/>
  <pageSetup paperSize="9" scale="90" orientation="portrait" horizontalDpi="4294967293" verticalDpi="300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>
    <tabColor rgb="FFFBD637"/>
  </sheetPr>
  <dimension ref="A1:M50"/>
  <sheetViews>
    <sheetView showGridLines="0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2.73046875" style="6" customWidth="1"/>
    <col min="3" max="6" width="14.73046875" style="6" customWidth="1"/>
    <col min="7" max="7" width="16.73046875" style="6" customWidth="1"/>
    <col min="8" max="8" width="7.59765625" style="10" customWidth="1"/>
    <col min="9" max="9" width="9.1328125" style="6"/>
    <col min="10" max="10" width="9.1328125" style="6" customWidth="1"/>
    <col min="11" max="16384" width="9.1328125" style="6"/>
  </cols>
  <sheetData>
    <row r="1" spans="1:13" ht="18.399999999999999" thickTop="1" thickBot="1" x14ac:dyDescent="0.4">
      <c r="A1" s="7"/>
      <c r="B1" s="2" t="s">
        <v>18</v>
      </c>
      <c r="H1" s="192"/>
      <c r="I1" s="502" t="s">
        <v>180</v>
      </c>
      <c r="J1" s="503"/>
    </row>
    <row r="2" spans="1:13" ht="12" customHeight="1" thickTop="1" x14ac:dyDescent="0.35">
      <c r="A2" s="7"/>
      <c r="B2" s="2"/>
    </row>
    <row r="3" spans="1:13" ht="17.649999999999999" x14ac:dyDescent="0.35">
      <c r="A3" s="7"/>
      <c r="B3" s="2" t="s">
        <v>248</v>
      </c>
    </row>
    <row r="4" spans="1:13" ht="6" customHeight="1" x14ac:dyDescent="0.35">
      <c r="A4" s="7"/>
      <c r="B4" s="3"/>
    </row>
    <row r="5" spans="1:13" ht="15" customHeight="1" x14ac:dyDescent="0.35">
      <c r="A5" s="7"/>
      <c r="B5" s="4" t="s">
        <v>121</v>
      </c>
    </row>
    <row r="6" spans="1:13" ht="11.25" customHeight="1" thickBot="1" x14ac:dyDescent="0.4">
      <c r="A6" s="7"/>
      <c r="G6" s="15" t="s">
        <v>88</v>
      </c>
      <c r="H6" s="20"/>
    </row>
    <row r="7" spans="1:13" ht="60" customHeight="1" thickBot="1" x14ac:dyDescent="0.4">
      <c r="A7" s="7"/>
      <c r="B7" s="318" t="s">
        <v>2</v>
      </c>
      <c r="C7" s="319" t="s">
        <v>5</v>
      </c>
      <c r="D7" s="320" t="s">
        <v>274</v>
      </c>
      <c r="E7" s="321" t="s">
        <v>19</v>
      </c>
      <c r="F7" s="321" t="s">
        <v>20</v>
      </c>
      <c r="G7" s="322" t="s">
        <v>153</v>
      </c>
      <c r="H7" s="118"/>
      <c r="L7" s="10"/>
      <c r="M7" s="10"/>
    </row>
    <row r="8" spans="1:13" ht="18" customHeight="1" thickTop="1" x14ac:dyDescent="0.35">
      <c r="A8" s="7"/>
      <c r="B8" s="248" t="s">
        <v>89</v>
      </c>
      <c r="C8" s="34">
        <v>50297272.349999994</v>
      </c>
      <c r="D8" s="39">
        <v>2116572.1100000003</v>
      </c>
      <c r="E8" s="255">
        <v>52413844.459999993</v>
      </c>
      <c r="F8" s="50">
        <v>1474793.35</v>
      </c>
      <c r="G8" s="258">
        <v>53888637.809999995</v>
      </c>
      <c r="H8" s="125"/>
    </row>
    <row r="9" spans="1:13" ht="18" customHeight="1" x14ac:dyDescent="0.35">
      <c r="A9" s="7"/>
      <c r="B9" s="249" t="s">
        <v>90</v>
      </c>
      <c r="C9" s="34">
        <v>6407529.2199999997</v>
      </c>
      <c r="D9" s="40">
        <v>193406.67</v>
      </c>
      <c r="E9" s="256">
        <v>6600935.8899999997</v>
      </c>
      <c r="F9" s="35">
        <v>881883.78</v>
      </c>
      <c r="G9" s="258">
        <v>7482819.6699999999</v>
      </c>
      <c r="H9" s="125"/>
      <c r="K9" s="10"/>
    </row>
    <row r="10" spans="1:13" ht="18" customHeight="1" x14ac:dyDescent="0.35">
      <c r="A10" s="7"/>
      <c r="B10" s="249" t="s">
        <v>91</v>
      </c>
      <c r="C10" s="34">
        <v>14614276.01</v>
      </c>
      <c r="D10" s="40">
        <v>33671.759999999995</v>
      </c>
      <c r="E10" s="256">
        <v>14647947.77</v>
      </c>
      <c r="F10" s="35">
        <v>530456.18999999994</v>
      </c>
      <c r="G10" s="258">
        <v>15178403.959999999</v>
      </c>
      <c r="H10" s="125"/>
    </row>
    <row r="11" spans="1:13" ht="18" customHeight="1" x14ac:dyDescent="0.35">
      <c r="A11" s="7"/>
      <c r="B11" s="249" t="s">
        <v>99</v>
      </c>
      <c r="C11" s="34">
        <v>590529.27999999991</v>
      </c>
      <c r="D11" s="40">
        <v>67184.600000000006</v>
      </c>
      <c r="E11" s="256">
        <v>657713.87999999989</v>
      </c>
      <c r="F11" s="35">
        <v>838.49</v>
      </c>
      <c r="G11" s="258">
        <v>658552.36999999988</v>
      </c>
      <c r="H11" s="125"/>
      <c r="J11" s="11"/>
      <c r="M11" s="10"/>
    </row>
    <row r="12" spans="1:13" ht="18" customHeight="1" thickBot="1" x14ac:dyDescent="0.4">
      <c r="A12" s="7"/>
      <c r="B12" s="250" t="s">
        <v>100</v>
      </c>
      <c r="C12" s="36">
        <v>1768797.49</v>
      </c>
      <c r="D12" s="41">
        <v>133599.36000000002</v>
      </c>
      <c r="E12" s="257">
        <v>1902396.85</v>
      </c>
      <c r="F12" s="38">
        <v>8396.32</v>
      </c>
      <c r="G12" s="259">
        <v>1910793.1700000002</v>
      </c>
      <c r="H12" s="125"/>
    </row>
    <row r="13" spans="1:13" ht="27" customHeight="1" thickTop="1" thickBot="1" x14ac:dyDescent="0.4">
      <c r="A13" s="7"/>
      <c r="B13" s="323" t="s">
        <v>92</v>
      </c>
      <c r="C13" s="252">
        <v>73678404.349999994</v>
      </c>
      <c r="D13" s="252">
        <v>2544434.5</v>
      </c>
      <c r="E13" s="252">
        <v>76222838.849999979</v>
      </c>
      <c r="F13" s="253">
        <v>2896368.13</v>
      </c>
      <c r="G13" s="254">
        <v>79119206.980000004</v>
      </c>
      <c r="H13" s="126"/>
    </row>
    <row r="14" spans="1:13" ht="12" customHeight="1" x14ac:dyDescent="0.35">
      <c r="A14" s="7"/>
      <c r="B14" s="7"/>
      <c r="C14" s="17"/>
      <c r="D14" s="17"/>
      <c r="E14" s="17"/>
      <c r="F14" s="17"/>
      <c r="G14" s="17"/>
      <c r="H14" s="17"/>
    </row>
    <row r="15" spans="1:13" ht="15" customHeight="1" x14ac:dyDescent="0.4">
      <c r="A15" s="7"/>
      <c r="B15" s="5" t="s">
        <v>9</v>
      </c>
      <c r="C15" s="10"/>
      <c r="D15" s="10"/>
      <c r="E15" s="10"/>
      <c r="F15" s="10"/>
      <c r="G15" s="10"/>
    </row>
    <row r="16" spans="1:13" ht="11.25" customHeight="1" thickBot="1" x14ac:dyDescent="0.4">
      <c r="A16" s="7"/>
      <c r="B16" s="3"/>
      <c r="C16" s="3"/>
      <c r="G16" s="15" t="s">
        <v>102</v>
      </c>
      <c r="H16" s="20"/>
    </row>
    <row r="17" spans="1:8" ht="60" customHeight="1" thickBot="1" x14ac:dyDescent="0.4">
      <c r="A17" s="7"/>
      <c r="B17" s="318" t="s">
        <v>2</v>
      </c>
      <c r="C17" s="319" t="s">
        <v>5</v>
      </c>
      <c r="D17" s="320" t="s">
        <v>274</v>
      </c>
      <c r="E17" s="321" t="s">
        <v>19</v>
      </c>
      <c r="F17" s="321" t="s">
        <v>20</v>
      </c>
      <c r="G17" s="322" t="s">
        <v>153</v>
      </c>
      <c r="H17" s="118"/>
    </row>
    <row r="18" spans="1:8" ht="18" customHeight="1" thickTop="1" x14ac:dyDescent="0.35">
      <c r="A18" s="7"/>
      <c r="B18" s="248" t="s">
        <v>89</v>
      </c>
      <c r="C18" s="54">
        <v>0.93335579435757121</v>
      </c>
      <c r="D18" s="60">
        <v>3.9276778853876183E-2</v>
      </c>
      <c r="E18" s="260">
        <v>0.97263257321144747</v>
      </c>
      <c r="F18" s="80">
        <v>2.7367426788552557E-2</v>
      </c>
      <c r="G18" s="264">
        <v>1</v>
      </c>
      <c r="H18" s="127"/>
    </row>
    <row r="19" spans="1:8" ht="18" customHeight="1" x14ac:dyDescent="0.35">
      <c r="A19" s="7"/>
      <c r="B19" s="249" t="s">
        <v>90</v>
      </c>
      <c r="C19" s="54">
        <v>0.85629876204139499</v>
      </c>
      <c r="D19" s="55">
        <v>2.5846763456749189E-2</v>
      </c>
      <c r="E19" s="261">
        <v>0.88214552549814418</v>
      </c>
      <c r="F19" s="75">
        <v>0.11785447450185579</v>
      </c>
      <c r="G19" s="264">
        <v>1</v>
      </c>
      <c r="H19" s="127"/>
    </row>
    <row r="20" spans="1:8" ht="18" customHeight="1" x14ac:dyDescent="0.35">
      <c r="A20" s="7"/>
      <c r="B20" s="249" t="s">
        <v>91</v>
      </c>
      <c r="C20" s="54">
        <v>0.96283351322796129</v>
      </c>
      <c r="D20" s="55">
        <v>2.2183992525654189E-3</v>
      </c>
      <c r="E20" s="261">
        <v>0.96505191248052669</v>
      </c>
      <c r="F20" s="75">
        <v>3.4948087519473293E-2</v>
      </c>
      <c r="G20" s="264">
        <v>1</v>
      </c>
      <c r="H20" s="127"/>
    </row>
    <row r="21" spans="1:8" ht="18" customHeight="1" x14ac:dyDescent="0.35">
      <c r="A21" s="7"/>
      <c r="B21" s="249" t="s">
        <v>99</v>
      </c>
      <c r="C21" s="54">
        <v>0.89670815397718484</v>
      </c>
      <c r="D21" s="55">
        <v>0.10201861394865228</v>
      </c>
      <c r="E21" s="261">
        <v>0.99872676792583714</v>
      </c>
      <c r="F21" s="75">
        <v>1.27323207416291E-3</v>
      </c>
      <c r="G21" s="264">
        <v>1</v>
      </c>
      <c r="H21" s="127"/>
    </row>
    <row r="22" spans="1:8" ht="18" customHeight="1" thickBot="1" x14ac:dyDescent="0.4">
      <c r="A22" s="7"/>
      <c r="B22" s="250" t="s">
        <v>100</v>
      </c>
      <c r="C22" s="58">
        <v>0.92568757193118911</v>
      </c>
      <c r="D22" s="57">
        <v>6.9918273781562665E-2</v>
      </c>
      <c r="E22" s="262">
        <v>0.99560584571275179</v>
      </c>
      <c r="F22" s="76">
        <v>4.3941542872481584E-3</v>
      </c>
      <c r="G22" s="265">
        <v>1</v>
      </c>
      <c r="H22" s="127"/>
    </row>
    <row r="23" spans="1:8" ht="27" customHeight="1" thickTop="1" thickBot="1" x14ac:dyDescent="0.4">
      <c r="A23" s="7"/>
      <c r="B23" s="323" t="s">
        <v>92</v>
      </c>
      <c r="C23" s="263">
        <v>0.93123284676784801</v>
      </c>
      <c r="D23" s="263">
        <v>3.2159504589614883E-2</v>
      </c>
      <c r="E23" s="263">
        <v>0.96339235135746271</v>
      </c>
      <c r="F23" s="267">
        <v>3.6607648642536982E-2</v>
      </c>
      <c r="G23" s="266">
        <v>1</v>
      </c>
      <c r="H23" s="128"/>
    </row>
    <row r="24" spans="1:8" ht="24" customHeight="1" x14ac:dyDescent="0.35">
      <c r="A24" s="7"/>
      <c r="B24" s="10"/>
      <c r="C24" s="10"/>
      <c r="D24" s="10"/>
      <c r="E24" s="10"/>
      <c r="F24" s="10"/>
      <c r="G24" s="10"/>
    </row>
    <row r="25" spans="1:8" ht="18" customHeight="1" x14ac:dyDescent="0.35">
      <c r="A25" s="7"/>
      <c r="B25" s="2" t="s">
        <v>249</v>
      </c>
    </row>
    <row r="26" spans="1:8" ht="6" customHeight="1" x14ac:dyDescent="0.35">
      <c r="A26" s="7"/>
      <c r="B26" s="3"/>
    </row>
    <row r="27" spans="1:8" ht="15" customHeight="1" x14ac:dyDescent="0.35">
      <c r="A27" s="7"/>
      <c r="B27" s="4" t="s">
        <v>121</v>
      </c>
    </row>
    <row r="28" spans="1:8" ht="11.25" customHeight="1" thickBot="1" x14ac:dyDescent="0.4">
      <c r="A28" s="7"/>
      <c r="G28" s="15" t="s">
        <v>88</v>
      </c>
      <c r="H28" s="20"/>
    </row>
    <row r="29" spans="1:8" ht="60" customHeight="1" thickBot="1" x14ac:dyDescent="0.4">
      <c r="A29" s="7"/>
      <c r="B29" s="318" t="s">
        <v>24</v>
      </c>
      <c r="C29" s="319" t="s">
        <v>5</v>
      </c>
      <c r="D29" s="320" t="s">
        <v>274</v>
      </c>
      <c r="E29" s="321" t="s">
        <v>19</v>
      </c>
      <c r="F29" s="321" t="s">
        <v>20</v>
      </c>
      <c r="G29" s="322" t="s">
        <v>153</v>
      </c>
      <c r="H29" s="118"/>
    </row>
    <row r="30" spans="1:8" ht="18" customHeight="1" thickTop="1" x14ac:dyDescent="0.35">
      <c r="A30" s="7"/>
      <c r="B30" s="248" t="s">
        <v>21</v>
      </c>
      <c r="C30" s="32">
        <v>47151319.500000007</v>
      </c>
      <c r="D30" s="39">
        <v>1990950.81</v>
      </c>
      <c r="E30" s="255">
        <v>49142270.309999987</v>
      </c>
      <c r="F30" s="50">
        <v>1434342.3100000003</v>
      </c>
      <c r="G30" s="274">
        <v>50576612.619999982</v>
      </c>
      <c r="H30" s="125"/>
    </row>
    <row r="31" spans="1:8" ht="18" customHeight="1" x14ac:dyDescent="0.35">
      <c r="A31" s="7"/>
      <c r="B31" s="249" t="s">
        <v>22</v>
      </c>
      <c r="C31" s="32">
        <v>2467006.6000000006</v>
      </c>
      <c r="D31" s="49">
        <v>75458.22</v>
      </c>
      <c r="E31" s="273">
        <v>2542464.8200000008</v>
      </c>
      <c r="F31" s="51">
        <v>34238.980000000003</v>
      </c>
      <c r="G31" s="274">
        <v>2576703.8000000007</v>
      </c>
      <c r="H31" s="125"/>
    </row>
    <row r="32" spans="1:8" ht="18" customHeight="1" thickBot="1" x14ac:dyDescent="0.4">
      <c r="A32" s="7"/>
      <c r="B32" s="268" t="s">
        <v>23</v>
      </c>
      <c r="C32" s="36">
        <v>678946.21000000008</v>
      </c>
      <c r="D32" s="41">
        <v>50163.07</v>
      </c>
      <c r="E32" s="257">
        <v>729109.28</v>
      </c>
      <c r="F32" s="38">
        <v>6212.01</v>
      </c>
      <c r="G32" s="259">
        <v>735321.29</v>
      </c>
      <c r="H32" s="125"/>
    </row>
    <row r="33" spans="1:8" ht="27" customHeight="1" thickTop="1" thickBot="1" x14ac:dyDescent="0.4">
      <c r="A33" s="7"/>
      <c r="B33" s="323" t="s">
        <v>1</v>
      </c>
      <c r="C33" s="252">
        <v>50297272.31000001</v>
      </c>
      <c r="D33" s="253">
        <v>2116572.1</v>
      </c>
      <c r="E33" s="269">
        <v>52413844.409999989</v>
      </c>
      <c r="F33" s="270">
        <v>1474793.3000000003</v>
      </c>
      <c r="G33" s="254">
        <v>53888637.709999986</v>
      </c>
      <c r="H33" s="126"/>
    </row>
    <row r="34" spans="1:8" ht="12" customHeight="1" x14ac:dyDescent="0.35">
      <c r="A34" s="7"/>
      <c r="B34" s="10"/>
      <c r="C34" s="10"/>
      <c r="D34" s="10"/>
      <c r="E34" s="10"/>
      <c r="F34" s="10"/>
      <c r="G34" s="10"/>
    </row>
    <row r="35" spans="1:8" ht="15" customHeight="1" x14ac:dyDescent="0.4">
      <c r="A35" s="7"/>
      <c r="B35" s="5" t="s">
        <v>38</v>
      </c>
    </row>
    <row r="36" spans="1:8" ht="11.25" customHeight="1" thickBot="1" x14ac:dyDescent="0.4">
      <c r="A36" s="7"/>
      <c r="B36" s="3"/>
      <c r="C36" s="3"/>
      <c r="G36" s="15" t="s">
        <v>102</v>
      </c>
      <c r="H36" s="20"/>
    </row>
    <row r="37" spans="1:8" ht="60" customHeight="1" thickBot="1" x14ac:dyDescent="0.4">
      <c r="A37" s="7"/>
      <c r="B37" s="318" t="s">
        <v>24</v>
      </c>
      <c r="C37" s="319" t="s">
        <v>5</v>
      </c>
      <c r="D37" s="320" t="s">
        <v>274</v>
      </c>
      <c r="E37" s="321" t="s">
        <v>19</v>
      </c>
      <c r="F37" s="321" t="s">
        <v>20</v>
      </c>
      <c r="G37" s="322" t="s">
        <v>153</v>
      </c>
      <c r="H37" s="118"/>
    </row>
    <row r="38" spans="1:8" ht="18" customHeight="1" thickTop="1" x14ac:dyDescent="0.35">
      <c r="A38" s="7"/>
      <c r="B38" s="248" t="s">
        <v>21</v>
      </c>
      <c r="C38" s="83">
        <v>0.93227515757657764</v>
      </c>
      <c r="D38" s="60">
        <v>3.9365048524675213E-2</v>
      </c>
      <c r="E38" s="260">
        <v>0.97164020610125246</v>
      </c>
      <c r="F38" s="80">
        <v>2.8359793898747678E-2</v>
      </c>
      <c r="G38" s="275">
        <v>1</v>
      </c>
      <c r="H38" s="127"/>
    </row>
    <row r="39" spans="1:8" ht="18" customHeight="1" x14ac:dyDescent="0.35">
      <c r="A39" s="7"/>
      <c r="B39" s="249" t="s">
        <v>22</v>
      </c>
      <c r="C39" s="83">
        <v>0.95742731469562004</v>
      </c>
      <c r="D39" s="84">
        <v>2.928478624512448E-2</v>
      </c>
      <c r="E39" s="276">
        <v>0.98671210094074457</v>
      </c>
      <c r="F39" s="85">
        <v>1.3287899059255469E-2</v>
      </c>
      <c r="G39" s="275">
        <v>1</v>
      </c>
      <c r="H39" s="127"/>
    </row>
    <row r="40" spans="1:8" ht="18" customHeight="1" thickBot="1" x14ac:dyDescent="0.4">
      <c r="A40" s="7"/>
      <c r="B40" s="268" t="s">
        <v>23</v>
      </c>
      <c r="C40" s="58">
        <v>0.92333272439316971</v>
      </c>
      <c r="D40" s="57">
        <v>6.8219254198392643E-2</v>
      </c>
      <c r="E40" s="262">
        <v>0.9915519785915623</v>
      </c>
      <c r="F40" s="76">
        <v>8.4480214084376639E-3</v>
      </c>
      <c r="G40" s="265">
        <v>1</v>
      </c>
      <c r="H40" s="127"/>
    </row>
    <row r="41" spans="1:8" ht="27" customHeight="1" thickTop="1" thickBot="1" x14ac:dyDescent="0.4">
      <c r="A41" s="7"/>
      <c r="B41" s="323" t="s">
        <v>1</v>
      </c>
      <c r="C41" s="263">
        <v>0.93335579534730873</v>
      </c>
      <c r="D41" s="267">
        <v>3.9276778741193397E-2</v>
      </c>
      <c r="E41" s="271">
        <v>0.97263257408850168</v>
      </c>
      <c r="F41" s="272">
        <v>2.7367425911498343E-2</v>
      </c>
      <c r="G41" s="266">
        <v>1</v>
      </c>
      <c r="H41" s="128"/>
    </row>
    <row r="42" spans="1:8" ht="15" customHeight="1" x14ac:dyDescent="0.35"/>
    <row r="43" spans="1:8" ht="15" customHeight="1" x14ac:dyDescent="0.35"/>
    <row r="44" spans="1:8" ht="15" customHeight="1" x14ac:dyDescent="0.35"/>
    <row r="45" spans="1:8" ht="15" customHeight="1" x14ac:dyDescent="0.35"/>
    <row r="46" spans="1:8" ht="15" customHeight="1" x14ac:dyDescent="0.35"/>
    <row r="47" spans="1:8" ht="15" customHeight="1" x14ac:dyDescent="0.35"/>
    <row r="48" spans="1:8" ht="15" customHeight="1" x14ac:dyDescent="0.35"/>
    <row r="49" ht="15" customHeight="1" x14ac:dyDescent="0.35"/>
    <row r="50" ht="15" customHeight="1" x14ac:dyDescent="0.35"/>
  </sheetData>
  <phoneticPr fontId="2" type="noConversion"/>
  <hyperlinks>
    <hyperlink ref="I1" location="INDICE!A1" display="VOLVER AL ÍNDICE"/>
    <hyperlink ref="I1:J1" location="INDICE!A49:N49" display="VOLVER AL ÍNDICE"/>
  </hyperlinks>
  <printOptions horizontalCentered="1"/>
  <pageMargins left="0.39370078740157483" right="0.39370078740157483" top="0.59055118110236227" bottom="0.39370078740157483" header="0" footer="0"/>
  <pageSetup paperSize="9" scale="90" orientation="portrait" horizontalDpi="4294967293" verticalDpi="3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rgb="FF92D050"/>
  </sheetPr>
  <dimension ref="A1:L27"/>
  <sheetViews>
    <sheetView showGridLines="0" zoomScaleNormal="100" workbookViewId="0"/>
  </sheetViews>
  <sheetFormatPr baseColWidth="10" defaultColWidth="9.1328125" defaultRowHeight="12.75" x14ac:dyDescent="0.35"/>
  <cols>
    <col min="1" max="1" width="1.73046875" style="6" customWidth="1"/>
    <col min="2" max="2" width="22.3984375" style="6" customWidth="1"/>
    <col min="3" max="6" width="10.73046875" style="6" customWidth="1"/>
    <col min="7" max="7" width="12.73046875" style="6" customWidth="1"/>
    <col min="8" max="8" width="10.73046875" style="6" customWidth="1"/>
    <col min="9" max="9" width="18.73046875" style="6" customWidth="1"/>
    <col min="10" max="10" width="8.3984375" style="10" customWidth="1"/>
    <col min="11" max="12" width="11.1328125" style="6" customWidth="1"/>
    <col min="13" max="16384" width="9.1328125" style="6"/>
  </cols>
  <sheetData>
    <row r="1" spans="1:12" ht="18" customHeight="1" thickTop="1" thickBot="1" x14ac:dyDescent="0.45">
      <c r="A1" s="7"/>
      <c r="B1" s="2" t="s">
        <v>146</v>
      </c>
      <c r="C1" s="7"/>
      <c r="D1" s="7"/>
      <c r="E1" s="7"/>
      <c r="F1" s="7"/>
      <c r="G1" s="7"/>
      <c r="H1" s="7"/>
      <c r="I1" s="112"/>
      <c r="J1" s="182"/>
      <c r="K1" s="500" t="s">
        <v>180</v>
      </c>
      <c r="L1" s="501"/>
    </row>
    <row r="2" spans="1:12" ht="12" customHeight="1" thickTop="1" x14ac:dyDescent="0.35">
      <c r="A2" s="7"/>
      <c r="B2" s="2"/>
      <c r="C2" s="7"/>
      <c r="D2" s="7"/>
      <c r="E2" s="7"/>
      <c r="F2" s="7"/>
      <c r="G2" s="7"/>
      <c r="H2" s="7"/>
    </row>
    <row r="3" spans="1:12" ht="17.649999999999999" x14ac:dyDescent="0.35">
      <c r="A3" s="7"/>
      <c r="B3" s="115" t="s">
        <v>184</v>
      </c>
      <c r="C3" s="114"/>
      <c r="D3" s="114"/>
      <c r="E3" s="114"/>
      <c r="F3" s="114"/>
      <c r="G3" s="114"/>
      <c r="H3" s="114"/>
      <c r="I3" s="114"/>
      <c r="J3" s="114"/>
      <c r="K3" s="113"/>
    </row>
    <row r="4" spans="1:12" ht="6" customHeight="1" x14ac:dyDescent="0.35">
      <c r="A4" s="7"/>
      <c r="B4" s="3"/>
      <c r="C4" s="7"/>
      <c r="D4" s="7"/>
      <c r="E4" s="7"/>
      <c r="F4" s="7"/>
      <c r="G4" s="7"/>
      <c r="H4" s="7"/>
    </row>
    <row r="5" spans="1:12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</row>
    <row r="6" spans="1:12" ht="11.25" customHeight="1" thickBot="1" x14ac:dyDescent="0.4">
      <c r="A6" s="7"/>
      <c r="B6" s="4"/>
      <c r="C6" s="7"/>
      <c r="D6" s="7"/>
      <c r="E6" s="7"/>
      <c r="F6" s="7"/>
      <c r="G6" s="7"/>
      <c r="H6" s="15"/>
      <c r="I6" s="21" t="s">
        <v>88</v>
      </c>
    </row>
    <row r="7" spans="1:12" ht="81" customHeight="1" thickBot="1" x14ac:dyDescent="0.4">
      <c r="A7" s="7"/>
      <c r="B7" s="218" t="s">
        <v>0</v>
      </c>
      <c r="C7" s="229" t="s">
        <v>147</v>
      </c>
      <c r="D7" s="230" t="s">
        <v>296</v>
      </c>
      <c r="E7" s="230" t="s">
        <v>149</v>
      </c>
      <c r="F7" s="230" t="s">
        <v>150</v>
      </c>
      <c r="G7" s="230" t="s">
        <v>298</v>
      </c>
      <c r="H7" s="231" t="s">
        <v>297</v>
      </c>
      <c r="I7" s="222" t="s">
        <v>273</v>
      </c>
      <c r="J7" s="121"/>
    </row>
    <row r="8" spans="1:12" ht="18" customHeight="1" thickTop="1" x14ac:dyDescent="0.35">
      <c r="A8" s="7"/>
      <c r="B8" s="148" t="s">
        <v>81</v>
      </c>
      <c r="C8" s="34">
        <v>458276.77</v>
      </c>
      <c r="D8" s="34">
        <v>0</v>
      </c>
      <c r="E8" s="34">
        <v>328219.27999999991</v>
      </c>
      <c r="F8" s="34">
        <v>65963.400000000009</v>
      </c>
      <c r="G8" s="34">
        <v>947854.33</v>
      </c>
      <c r="H8" s="39">
        <v>96266.07</v>
      </c>
      <c r="I8" s="176">
        <v>1896579.8499999999</v>
      </c>
      <c r="J8" s="123"/>
    </row>
    <row r="9" spans="1:12" ht="18" customHeight="1" x14ac:dyDescent="0.35">
      <c r="A9" s="7"/>
      <c r="B9" s="149" t="s">
        <v>82</v>
      </c>
      <c r="C9" s="34">
        <v>258358.88999999998</v>
      </c>
      <c r="D9" s="34">
        <v>0</v>
      </c>
      <c r="E9" s="34">
        <v>97049.290000000066</v>
      </c>
      <c r="F9" s="34">
        <v>32200.149999999998</v>
      </c>
      <c r="G9" s="34">
        <v>439723.18000000005</v>
      </c>
      <c r="H9" s="40">
        <v>0</v>
      </c>
      <c r="I9" s="176">
        <v>827331.51000000013</v>
      </c>
      <c r="J9" s="123"/>
    </row>
    <row r="10" spans="1:12" ht="18" customHeight="1" x14ac:dyDescent="0.35">
      <c r="A10" s="7"/>
      <c r="B10" s="149" t="s">
        <v>83</v>
      </c>
      <c r="C10" s="34">
        <v>523431.18999999994</v>
      </c>
      <c r="D10" s="34">
        <v>54019.17</v>
      </c>
      <c r="E10" s="34">
        <v>309872.74999999994</v>
      </c>
      <c r="F10" s="34">
        <v>169731.31000000003</v>
      </c>
      <c r="G10" s="34">
        <v>1640826.3199999998</v>
      </c>
      <c r="H10" s="40">
        <v>43923.94</v>
      </c>
      <c r="I10" s="176">
        <v>2741804.6799999997</v>
      </c>
      <c r="J10" s="123"/>
    </row>
    <row r="11" spans="1:12" ht="18" customHeight="1" x14ac:dyDescent="0.35">
      <c r="A11" s="7"/>
      <c r="B11" s="149" t="s">
        <v>84</v>
      </c>
      <c r="C11" s="34">
        <v>82966.009999999995</v>
      </c>
      <c r="D11" s="34">
        <v>126087.36</v>
      </c>
      <c r="E11" s="34">
        <v>187943.49000000005</v>
      </c>
      <c r="F11" s="34">
        <v>159587.69999999998</v>
      </c>
      <c r="G11" s="34">
        <v>1202430.74</v>
      </c>
      <c r="H11" s="40">
        <v>77473.600000000006</v>
      </c>
      <c r="I11" s="176">
        <v>1836488.9000000001</v>
      </c>
      <c r="J11" s="123"/>
    </row>
    <row r="12" spans="1:12" ht="18" customHeight="1" x14ac:dyDescent="0.35">
      <c r="A12" s="7"/>
      <c r="B12" s="149" t="s">
        <v>85</v>
      </c>
      <c r="C12" s="34">
        <v>35012.15</v>
      </c>
      <c r="D12" s="34">
        <v>106857.40999999999</v>
      </c>
      <c r="E12" s="34">
        <v>230605.32999999996</v>
      </c>
      <c r="F12" s="34">
        <v>187694.21</v>
      </c>
      <c r="G12" s="34">
        <v>1361469.58</v>
      </c>
      <c r="H12" s="40">
        <v>64133.18</v>
      </c>
      <c r="I12" s="176">
        <v>1985771.86</v>
      </c>
      <c r="J12" s="123"/>
    </row>
    <row r="13" spans="1:12" ht="18" customHeight="1" x14ac:dyDescent="0.35">
      <c r="A13" s="7"/>
      <c r="B13" s="149" t="s">
        <v>86</v>
      </c>
      <c r="C13" s="34">
        <v>23732.42</v>
      </c>
      <c r="D13" s="34">
        <v>153092.04</v>
      </c>
      <c r="E13" s="34">
        <v>226361.18000000002</v>
      </c>
      <c r="F13" s="34">
        <v>210790.42</v>
      </c>
      <c r="G13" s="34">
        <v>1565772.1699999997</v>
      </c>
      <c r="H13" s="40">
        <v>70573.150000000009</v>
      </c>
      <c r="I13" s="176">
        <v>2250321.3799999994</v>
      </c>
      <c r="J13" s="123"/>
    </row>
    <row r="14" spans="1:12" ht="18" customHeight="1" thickBot="1" x14ac:dyDescent="0.4">
      <c r="A14" s="7"/>
      <c r="B14" s="151" t="s">
        <v>87</v>
      </c>
      <c r="C14" s="36">
        <v>9922.02</v>
      </c>
      <c r="D14" s="37">
        <v>322356.53000000003</v>
      </c>
      <c r="E14" s="37">
        <v>154552.01999999996</v>
      </c>
      <c r="F14" s="37">
        <v>158939.78</v>
      </c>
      <c r="G14" s="37">
        <v>1838580.4</v>
      </c>
      <c r="H14" s="41">
        <v>97793.55</v>
      </c>
      <c r="I14" s="177">
        <v>2582144.2999999998</v>
      </c>
      <c r="J14" s="123"/>
    </row>
    <row r="15" spans="1:12" ht="27" customHeight="1" thickTop="1" thickBot="1" x14ac:dyDescent="0.4">
      <c r="A15" s="7"/>
      <c r="B15" s="224" t="s">
        <v>1</v>
      </c>
      <c r="C15" s="170">
        <v>1391699.45</v>
      </c>
      <c r="D15" s="170">
        <v>762412.51</v>
      </c>
      <c r="E15" s="170">
        <v>1534603.3399999996</v>
      </c>
      <c r="F15" s="170">
        <v>984906.97000000009</v>
      </c>
      <c r="G15" s="170">
        <v>8996656.7200000007</v>
      </c>
      <c r="H15" s="171">
        <v>450163.49000000005</v>
      </c>
      <c r="I15" s="178">
        <v>14120442.48</v>
      </c>
      <c r="J15" s="124"/>
      <c r="K15" s="11"/>
    </row>
    <row r="16" spans="1:12" ht="12" customHeight="1" x14ac:dyDescent="0.35"/>
    <row r="17" spans="2:10" ht="15" customHeight="1" x14ac:dyDescent="0.4">
      <c r="B17" s="5" t="s">
        <v>10</v>
      </c>
      <c r="C17" s="7"/>
      <c r="D17" s="7"/>
      <c r="E17" s="7"/>
      <c r="F17" s="7"/>
      <c r="G17" s="7"/>
      <c r="H17" s="7"/>
    </row>
    <row r="18" spans="2:10" ht="11.25" customHeight="1" thickBot="1" x14ac:dyDescent="0.4">
      <c r="B18" s="4"/>
      <c r="C18" s="7"/>
      <c r="D18" s="7"/>
      <c r="E18" s="7"/>
      <c r="F18" s="7"/>
      <c r="G18" s="7"/>
      <c r="H18" s="15"/>
      <c r="I18" s="21" t="s">
        <v>102</v>
      </c>
    </row>
    <row r="19" spans="2:10" ht="81" customHeight="1" thickBot="1" x14ac:dyDescent="0.4">
      <c r="B19" s="218" t="s">
        <v>0</v>
      </c>
      <c r="C19" s="229" t="s">
        <v>147</v>
      </c>
      <c r="D19" s="230" t="s">
        <v>148</v>
      </c>
      <c r="E19" s="230" t="s">
        <v>149</v>
      </c>
      <c r="F19" s="230" t="s">
        <v>150</v>
      </c>
      <c r="G19" s="230" t="s">
        <v>151</v>
      </c>
      <c r="H19" s="231" t="s">
        <v>152</v>
      </c>
      <c r="I19" s="222" t="s">
        <v>273</v>
      </c>
      <c r="J19" s="121"/>
    </row>
    <row r="20" spans="2:10" ht="18" customHeight="1" thickTop="1" x14ac:dyDescent="0.35">
      <c r="B20" s="148" t="s">
        <v>81</v>
      </c>
      <c r="C20" s="233">
        <v>0.24163325894240628</v>
      </c>
      <c r="D20" s="233">
        <v>0</v>
      </c>
      <c r="E20" s="233">
        <v>0.17305850845141055</v>
      </c>
      <c r="F20" s="233">
        <v>3.4780186028023033E-2</v>
      </c>
      <c r="G20" s="233">
        <v>0.49977032604242844</v>
      </c>
      <c r="H20" s="234">
        <v>5.0757720535731736E-2</v>
      </c>
      <c r="I20" s="241">
        <v>1</v>
      </c>
      <c r="J20" s="138"/>
    </row>
    <row r="21" spans="2:10" ht="18" customHeight="1" x14ac:dyDescent="0.35">
      <c r="B21" s="149" t="s">
        <v>82</v>
      </c>
      <c r="C21" s="233">
        <v>0.31227976558030524</v>
      </c>
      <c r="D21" s="233">
        <v>0</v>
      </c>
      <c r="E21" s="233">
        <v>0.1173039934137164</v>
      </c>
      <c r="F21" s="233">
        <v>3.8920492705517756E-2</v>
      </c>
      <c r="G21" s="233">
        <v>0.53149574830046054</v>
      </c>
      <c r="H21" s="235">
        <v>0</v>
      </c>
      <c r="I21" s="241">
        <v>1</v>
      </c>
      <c r="J21" s="138"/>
    </row>
    <row r="22" spans="2:10" ht="18" customHeight="1" x14ac:dyDescent="0.35">
      <c r="B22" s="149" t="s">
        <v>83</v>
      </c>
      <c r="C22" s="233">
        <v>0.19090754123302467</v>
      </c>
      <c r="D22" s="233">
        <v>1.9702048943909457E-2</v>
      </c>
      <c r="E22" s="233">
        <v>0.11301780621367966</v>
      </c>
      <c r="F22" s="233">
        <v>6.1904960348962583E-2</v>
      </c>
      <c r="G22" s="233">
        <v>0.59844755972916353</v>
      </c>
      <c r="H22" s="235">
        <v>1.6020083531260151E-2</v>
      </c>
      <c r="I22" s="241">
        <v>1</v>
      </c>
      <c r="J22" s="138"/>
    </row>
    <row r="23" spans="2:10" ht="18" customHeight="1" x14ac:dyDescent="0.35">
      <c r="B23" s="149" t="s">
        <v>84</v>
      </c>
      <c r="C23" s="233">
        <v>4.5176428782117868E-2</v>
      </c>
      <c r="D23" s="233">
        <v>6.8656750389289034E-2</v>
      </c>
      <c r="E23" s="233">
        <v>0.10233848404964496</v>
      </c>
      <c r="F23" s="233">
        <v>8.6898265489108034E-2</v>
      </c>
      <c r="G23" s="233">
        <v>0.65474435483928051</v>
      </c>
      <c r="H23" s="235">
        <v>4.2185716450559546E-2</v>
      </c>
      <c r="I23" s="241">
        <v>1</v>
      </c>
      <c r="J23" s="138"/>
    </row>
    <row r="24" spans="2:10" ht="18" customHeight="1" x14ac:dyDescent="0.35">
      <c r="B24" s="149" t="s">
        <v>85</v>
      </c>
      <c r="C24" s="233">
        <v>1.763150677339138E-2</v>
      </c>
      <c r="D24" s="233">
        <v>5.3811523948173977E-2</v>
      </c>
      <c r="E24" s="233">
        <v>0.11612881350831507</v>
      </c>
      <c r="F24" s="233">
        <v>9.451952350659254E-2</v>
      </c>
      <c r="G24" s="233">
        <v>0.68561228377966843</v>
      </c>
      <c r="H24" s="235">
        <v>3.229634848385856E-2</v>
      </c>
      <c r="I24" s="241">
        <v>1</v>
      </c>
      <c r="J24" s="138"/>
    </row>
    <row r="25" spans="2:10" ht="18" customHeight="1" x14ac:dyDescent="0.35">
      <c r="B25" s="149" t="s">
        <v>86</v>
      </c>
      <c r="C25" s="233">
        <v>1.0546235844766317E-2</v>
      </c>
      <c r="D25" s="233">
        <v>6.8031189393934502E-2</v>
      </c>
      <c r="E25" s="233">
        <v>0.10059060097451507</v>
      </c>
      <c r="F25" s="233">
        <v>9.3671251525859867E-2</v>
      </c>
      <c r="G25" s="233">
        <v>0.69579935733446219</v>
      </c>
      <c r="H25" s="235">
        <v>3.1361364926462201E-2</v>
      </c>
      <c r="I25" s="241">
        <v>1</v>
      </c>
      <c r="J25" s="138"/>
    </row>
    <row r="26" spans="2:10" ht="18" customHeight="1" thickBot="1" x14ac:dyDescent="0.4">
      <c r="B26" s="151" t="s">
        <v>87</v>
      </c>
      <c r="C26" s="236">
        <v>3.8425505499440917E-3</v>
      </c>
      <c r="D26" s="237">
        <v>0.12484063342238466</v>
      </c>
      <c r="E26" s="237">
        <v>5.985413750889134E-2</v>
      </c>
      <c r="F26" s="237">
        <v>6.1553407375412754E-2</v>
      </c>
      <c r="G26" s="237">
        <v>0.71203627155926186</v>
      </c>
      <c r="H26" s="238">
        <v>3.7872999584105352E-2</v>
      </c>
      <c r="I26" s="242">
        <v>1</v>
      </c>
      <c r="J26" s="138"/>
    </row>
    <row r="27" spans="2:10" ht="27" customHeight="1" thickTop="1" thickBot="1" x14ac:dyDescent="0.4">
      <c r="B27" s="226" t="s">
        <v>1</v>
      </c>
      <c r="C27" s="239">
        <v>9.8559195433937985E-2</v>
      </c>
      <c r="D27" s="239">
        <v>5.3993528253797329E-2</v>
      </c>
      <c r="E27" s="239">
        <v>0.10867955038757394</v>
      </c>
      <c r="F27" s="239">
        <v>6.9750432494945447E-2</v>
      </c>
      <c r="G27" s="239">
        <v>0.63713702546805751</v>
      </c>
      <c r="H27" s="240">
        <v>3.1880267961687844E-2</v>
      </c>
      <c r="I27" s="243">
        <v>1</v>
      </c>
      <c r="J27" s="139"/>
    </row>
  </sheetData>
  <phoneticPr fontId="2" type="noConversion"/>
  <hyperlinks>
    <hyperlink ref="K1" location="INDICE!A1" display="VOLVER AL ÍNDICE"/>
    <hyperlink ref="K1:L1" location="INDICE!A6:N6" display="VOLVER AL ÍNDICE"/>
  </hyperlinks>
  <printOptions horizontalCentered="1"/>
  <pageMargins left="0.19685039370078741" right="0.19685039370078741" top="0.39370078740157483" bottom="0.19685039370078741" header="0" footer="0"/>
  <pageSetup paperSize="9" scale="90" orientation="portrait" horizontalDpi="4294967293" verticalDpi="300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>
    <tabColor rgb="FF92D050"/>
  </sheetPr>
  <dimension ref="A1:L27"/>
  <sheetViews>
    <sheetView showGridLines="0" topLeftCell="B1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2.265625" style="6" customWidth="1"/>
    <col min="3" max="3" width="10.73046875" style="6" customWidth="1"/>
    <col min="4" max="4" width="13.73046875" style="6" customWidth="1"/>
    <col min="5" max="8" width="10.73046875" style="6" customWidth="1"/>
    <col min="9" max="9" width="20.73046875" style="6" customWidth="1"/>
    <col min="10" max="10" width="6.86328125" style="10" customWidth="1"/>
    <col min="11" max="12" width="9.3984375" style="6" customWidth="1"/>
    <col min="13" max="16384" width="9.1328125" style="6"/>
  </cols>
  <sheetData>
    <row r="1" spans="1:12" ht="18" customHeight="1" thickTop="1" thickBot="1" x14ac:dyDescent="0.45">
      <c r="A1" s="7"/>
      <c r="B1" s="2" t="s">
        <v>139</v>
      </c>
      <c r="C1" s="7"/>
      <c r="D1" s="7"/>
      <c r="E1" s="7"/>
      <c r="F1" s="7"/>
      <c r="G1" s="7"/>
      <c r="H1" s="7"/>
      <c r="I1" s="112"/>
      <c r="J1" s="182"/>
      <c r="K1" s="608" t="s">
        <v>180</v>
      </c>
      <c r="L1" s="607"/>
    </row>
    <row r="2" spans="1:12" ht="12" customHeight="1" thickTop="1" x14ac:dyDescent="0.35">
      <c r="A2" s="7"/>
      <c r="B2" s="2"/>
      <c r="C2" s="7"/>
      <c r="D2" s="7"/>
      <c r="E2" s="7"/>
      <c r="F2" s="7"/>
      <c r="G2" s="7"/>
      <c r="H2" s="7"/>
    </row>
    <row r="3" spans="1:12" ht="17.649999999999999" x14ac:dyDescent="0.35">
      <c r="A3" s="7"/>
      <c r="B3" s="115" t="s">
        <v>409</v>
      </c>
      <c r="C3" s="114"/>
      <c r="D3" s="114"/>
      <c r="E3" s="114"/>
      <c r="F3" s="114"/>
      <c r="G3" s="114"/>
      <c r="H3" s="114"/>
      <c r="I3" s="114"/>
      <c r="J3" s="114"/>
    </row>
    <row r="4" spans="1:12" ht="6" customHeight="1" x14ac:dyDescent="0.35">
      <c r="A4" s="7"/>
      <c r="B4" s="3"/>
      <c r="C4" s="7"/>
      <c r="D4" s="7"/>
      <c r="E4" s="7"/>
      <c r="F4" s="7"/>
      <c r="G4" s="7"/>
      <c r="H4" s="7"/>
    </row>
    <row r="5" spans="1:12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</row>
    <row r="6" spans="1:12" ht="11.25" customHeight="1" thickBot="1" x14ac:dyDescent="0.4">
      <c r="A6" s="7"/>
      <c r="B6" s="4"/>
      <c r="C6" s="7"/>
      <c r="D6" s="7"/>
      <c r="E6" s="7"/>
      <c r="F6" s="7"/>
      <c r="G6" s="7"/>
      <c r="H6" s="15"/>
      <c r="I6" s="21" t="s">
        <v>88</v>
      </c>
    </row>
    <row r="7" spans="1:12" ht="81" customHeight="1" thickBot="1" x14ac:dyDescent="0.4">
      <c r="A7" s="7"/>
      <c r="B7" s="218" t="s">
        <v>0</v>
      </c>
      <c r="C7" s="229" t="s">
        <v>140</v>
      </c>
      <c r="D7" s="230" t="s">
        <v>295</v>
      </c>
      <c r="E7" s="230" t="s">
        <v>141</v>
      </c>
      <c r="F7" s="230" t="s">
        <v>142</v>
      </c>
      <c r="G7" s="230" t="s">
        <v>143</v>
      </c>
      <c r="H7" s="231" t="s">
        <v>144</v>
      </c>
      <c r="I7" s="222" t="s">
        <v>145</v>
      </c>
      <c r="J7" s="121"/>
    </row>
    <row r="8" spans="1:12" ht="18" customHeight="1" thickTop="1" x14ac:dyDescent="0.35">
      <c r="A8" s="7"/>
      <c r="B8" s="148" t="s">
        <v>81</v>
      </c>
      <c r="C8" s="34">
        <v>899798.42999999993</v>
      </c>
      <c r="D8" s="34">
        <v>81782.040000000037</v>
      </c>
      <c r="E8" s="34">
        <v>117038.5</v>
      </c>
      <c r="F8" s="34">
        <v>270400.93</v>
      </c>
      <c r="G8" s="34">
        <v>330014.33</v>
      </c>
      <c r="H8" s="39">
        <v>173738.84</v>
      </c>
      <c r="I8" s="176">
        <v>1872773.07</v>
      </c>
      <c r="J8" s="130"/>
    </row>
    <row r="9" spans="1:12" ht="18" customHeight="1" x14ac:dyDescent="0.35">
      <c r="A9" s="7"/>
      <c r="B9" s="149" t="s">
        <v>82</v>
      </c>
      <c r="C9" s="34">
        <v>346101.44</v>
      </c>
      <c r="D9" s="34">
        <v>101855.65999999997</v>
      </c>
      <c r="E9" s="34">
        <v>22528.560000000001</v>
      </c>
      <c r="F9" s="34">
        <v>104326.89</v>
      </c>
      <c r="G9" s="34">
        <v>155658.14000000001</v>
      </c>
      <c r="H9" s="40">
        <v>75432.479999999996</v>
      </c>
      <c r="I9" s="176">
        <v>805903.16999999993</v>
      </c>
      <c r="J9" s="130"/>
    </row>
    <row r="10" spans="1:12" ht="18" customHeight="1" x14ac:dyDescent="0.35">
      <c r="A10" s="7"/>
      <c r="B10" s="149" t="s">
        <v>83</v>
      </c>
      <c r="C10" s="34">
        <v>1067386.46</v>
      </c>
      <c r="D10" s="34">
        <v>340691.8899999999</v>
      </c>
      <c r="E10" s="34">
        <v>73802.12000000001</v>
      </c>
      <c r="F10" s="34">
        <v>541526.80999999994</v>
      </c>
      <c r="G10" s="34">
        <v>604483.67999999993</v>
      </c>
      <c r="H10" s="40">
        <v>427562.49</v>
      </c>
      <c r="I10" s="176">
        <v>3055453.45</v>
      </c>
      <c r="J10" s="130"/>
    </row>
    <row r="11" spans="1:12" ht="18" customHeight="1" x14ac:dyDescent="0.35">
      <c r="A11" s="7"/>
      <c r="B11" s="149" t="s">
        <v>84</v>
      </c>
      <c r="C11" s="34">
        <v>542698.36</v>
      </c>
      <c r="D11" s="34">
        <v>205143.54999999993</v>
      </c>
      <c r="E11" s="34">
        <v>48149.67</v>
      </c>
      <c r="F11" s="34">
        <v>320847.23</v>
      </c>
      <c r="G11" s="34">
        <v>303755.88</v>
      </c>
      <c r="H11" s="40">
        <v>288539.46999999997</v>
      </c>
      <c r="I11" s="176">
        <v>1709134.16</v>
      </c>
      <c r="J11" s="130"/>
    </row>
    <row r="12" spans="1:12" ht="18" customHeight="1" x14ac:dyDescent="0.35">
      <c r="A12" s="7"/>
      <c r="B12" s="149" t="s">
        <v>85</v>
      </c>
      <c r="C12" s="34">
        <v>773197.58</v>
      </c>
      <c r="D12" s="34">
        <v>305166.38</v>
      </c>
      <c r="E12" s="34">
        <v>50198.1</v>
      </c>
      <c r="F12" s="34">
        <v>425325.66000000003</v>
      </c>
      <c r="G12" s="34">
        <v>444268.34</v>
      </c>
      <c r="H12" s="40">
        <v>383260.26</v>
      </c>
      <c r="I12" s="176">
        <v>2381416.3200000003</v>
      </c>
      <c r="J12" s="130"/>
    </row>
    <row r="13" spans="1:12" ht="18" customHeight="1" x14ac:dyDescent="0.35">
      <c r="A13" s="7"/>
      <c r="B13" s="149" t="s">
        <v>86</v>
      </c>
      <c r="C13" s="34">
        <v>766460.87999999989</v>
      </c>
      <c r="D13" s="34">
        <v>327337.40000000014</v>
      </c>
      <c r="E13" s="34">
        <v>76051.260000000009</v>
      </c>
      <c r="F13" s="34">
        <v>497188.1</v>
      </c>
      <c r="G13" s="34">
        <v>520220.97000000003</v>
      </c>
      <c r="H13" s="40">
        <v>484944.89</v>
      </c>
      <c r="I13" s="176">
        <v>2672203.5000000005</v>
      </c>
      <c r="J13" s="130"/>
      <c r="L13" s="11"/>
    </row>
    <row r="14" spans="1:12" ht="18" customHeight="1" thickBot="1" x14ac:dyDescent="0.4">
      <c r="A14" s="7"/>
      <c r="B14" s="151" t="s">
        <v>87</v>
      </c>
      <c r="C14" s="36">
        <v>515566.08000000002</v>
      </c>
      <c r="D14" s="37">
        <v>312648.40999999986</v>
      </c>
      <c r="E14" s="37">
        <v>73884.790000000008</v>
      </c>
      <c r="F14" s="37">
        <v>295855.46999999997</v>
      </c>
      <c r="G14" s="37">
        <v>370994.36</v>
      </c>
      <c r="H14" s="41">
        <v>274413.14</v>
      </c>
      <c r="I14" s="177">
        <v>1843362.25</v>
      </c>
      <c r="J14" s="130"/>
    </row>
    <row r="15" spans="1:12" ht="27" customHeight="1" thickTop="1" thickBot="1" x14ac:dyDescent="0.4">
      <c r="A15" s="7"/>
      <c r="B15" s="224" t="s">
        <v>1</v>
      </c>
      <c r="C15" s="170">
        <v>4911209.2300000004</v>
      </c>
      <c r="D15" s="170">
        <v>1674625.3299999998</v>
      </c>
      <c r="E15" s="170">
        <v>461653</v>
      </c>
      <c r="F15" s="170">
        <v>2455471.09</v>
      </c>
      <c r="G15" s="170">
        <v>2729395.6999999997</v>
      </c>
      <c r="H15" s="171">
        <v>2107891.5700000003</v>
      </c>
      <c r="I15" s="178">
        <v>14340245.92</v>
      </c>
      <c r="J15" s="131"/>
    </row>
    <row r="16" spans="1:12" ht="12" customHeight="1" x14ac:dyDescent="0.35"/>
    <row r="17" spans="2:10" ht="15" customHeight="1" x14ac:dyDescent="0.4">
      <c r="B17" s="5" t="s">
        <v>10</v>
      </c>
      <c r="C17" s="7"/>
      <c r="D17" s="7"/>
      <c r="E17" s="7"/>
      <c r="F17" s="7"/>
      <c r="G17" s="7"/>
      <c r="H17" s="7"/>
    </row>
    <row r="18" spans="2:10" ht="11.25" customHeight="1" thickBot="1" x14ac:dyDescent="0.4">
      <c r="B18" s="4"/>
      <c r="C18" s="7"/>
      <c r="D18" s="7"/>
      <c r="E18" s="7"/>
      <c r="F18" s="7"/>
      <c r="G18" s="7"/>
      <c r="H18" s="15"/>
      <c r="I18" s="21" t="s">
        <v>102</v>
      </c>
    </row>
    <row r="19" spans="2:10" ht="81" customHeight="1" thickBot="1" x14ac:dyDescent="0.4">
      <c r="B19" s="218" t="s">
        <v>0</v>
      </c>
      <c r="C19" s="229" t="s">
        <v>140</v>
      </c>
      <c r="D19" s="230" t="s">
        <v>295</v>
      </c>
      <c r="E19" s="230" t="s">
        <v>141</v>
      </c>
      <c r="F19" s="230" t="s">
        <v>142</v>
      </c>
      <c r="G19" s="230" t="s">
        <v>143</v>
      </c>
      <c r="H19" s="231" t="s">
        <v>144</v>
      </c>
      <c r="I19" s="222" t="s">
        <v>145</v>
      </c>
      <c r="J19" s="121"/>
    </row>
    <row r="20" spans="2:10" ht="18" customHeight="1" thickTop="1" x14ac:dyDescent="0.35">
      <c r="B20" s="148" t="s">
        <v>81</v>
      </c>
      <c r="C20" s="233">
        <v>0.48046314014970321</v>
      </c>
      <c r="D20" s="233">
        <v>4.3668953441326465E-2</v>
      </c>
      <c r="E20" s="233">
        <v>6.2494758107558647E-2</v>
      </c>
      <c r="F20" s="233">
        <v>0.14438531519464876</v>
      </c>
      <c r="G20" s="233">
        <v>0.17621693481527903</v>
      </c>
      <c r="H20" s="234">
        <v>9.2770898291483869E-2</v>
      </c>
      <c r="I20" s="189">
        <v>1</v>
      </c>
      <c r="J20" s="140"/>
    </row>
    <row r="21" spans="2:10" ht="18" customHeight="1" x14ac:dyDescent="0.35">
      <c r="B21" s="149" t="s">
        <v>82</v>
      </c>
      <c r="C21" s="233">
        <v>0.42945784665420789</v>
      </c>
      <c r="D21" s="233">
        <v>0.12638697028577264</v>
      </c>
      <c r="E21" s="233">
        <v>2.795442534367994E-2</v>
      </c>
      <c r="F21" s="233">
        <v>0.12945338085715682</v>
      </c>
      <c r="G21" s="233">
        <v>0.19314744722991972</v>
      </c>
      <c r="H21" s="235">
        <v>9.3599929629263029E-2</v>
      </c>
      <c r="I21" s="189">
        <v>1</v>
      </c>
      <c r="J21" s="140"/>
    </row>
    <row r="22" spans="2:10" ht="18" customHeight="1" x14ac:dyDescent="0.35">
      <c r="B22" s="149" t="s">
        <v>83</v>
      </c>
      <c r="C22" s="233">
        <v>0.34933815142888197</v>
      </c>
      <c r="D22" s="233">
        <v>0.11150289002111941</v>
      </c>
      <c r="E22" s="233">
        <v>2.4154228237383227E-2</v>
      </c>
      <c r="F22" s="233">
        <v>0.17723287847831551</v>
      </c>
      <c r="G22" s="233">
        <v>0.1978376335597585</v>
      </c>
      <c r="H22" s="235">
        <v>0.13993421827454119</v>
      </c>
      <c r="I22" s="189">
        <v>1</v>
      </c>
      <c r="J22" s="140"/>
    </row>
    <row r="23" spans="2:10" ht="18" customHeight="1" x14ac:dyDescent="0.35">
      <c r="B23" s="149" t="s">
        <v>84</v>
      </c>
      <c r="C23" s="233">
        <v>0.317528238976863</v>
      </c>
      <c r="D23" s="233">
        <v>0.1200277630633747</v>
      </c>
      <c r="E23" s="233">
        <v>2.817196632475007E-2</v>
      </c>
      <c r="F23" s="233">
        <v>0.1877250115930045</v>
      </c>
      <c r="G23" s="233">
        <v>0.17772500667823526</v>
      </c>
      <c r="H23" s="235">
        <v>0.16882201336377245</v>
      </c>
      <c r="I23" s="189">
        <v>1</v>
      </c>
      <c r="J23" s="140"/>
    </row>
    <row r="24" spans="2:10" ht="18" customHeight="1" x14ac:dyDescent="0.35">
      <c r="B24" s="149" t="s">
        <v>85</v>
      </c>
      <c r="C24" s="233">
        <v>0.3246797183282929</v>
      </c>
      <c r="D24" s="233">
        <v>0.12814491000044878</v>
      </c>
      <c r="E24" s="233">
        <v>2.1079094645660275E-2</v>
      </c>
      <c r="F24" s="233">
        <v>0.17860197581916293</v>
      </c>
      <c r="G24" s="233">
        <v>0.18655635147406732</v>
      </c>
      <c r="H24" s="235">
        <v>0.16093794973236766</v>
      </c>
      <c r="I24" s="189">
        <v>1</v>
      </c>
      <c r="J24" s="140"/>
    </row>
    <row r="25" spans="2:10" ht="18" customHeight="1" x14ac:dyDescent="0.35">
      <c r="B25" s="149" t="s">
        <v>86</v>
      </c>
      <c r="C25" s="233">
        <v>0.28682728691882925</v>
      </c>
      <c r="D25" s="233">
        <v>0.12249718256861802</v>
      </c>
      <c r="E25" s="233">
        <v>2.8460130375549616E-2</v>
      </c>
      <c r="F25" s="233">
        <v>0.18605922041491221</v>
      </c>
      <c r="G25" s="233">
        <v>0.19467865003544826</v>
      </c>
      <c r="H25" s="235">
        <v>0.18147752968664246</v>
      </c>
      <c r="I25" s="189">
        <v>1</v>
      </c>
      <c r="J25" s="140"/>
    </row>
    <row r="26" spans="2:10" ht="18" customHeight="1" thickBot="1" x14ac:dyDescent="0.4">
      <c r="B26" s="151" t="s">
        <v>87</v>
      </c>
      <c r="C26" s="236">
        <v>0.27968788012231455</v>
      </c>
      <c r="D26" s="237">
        <v>0.16960768834232112</v>
      </c>
      <c r="E26" s="237">
        <v>4.0081535791459337E-2</v>
      </c>
      <c r="F26" s="237">
        <v>0.1604977372190409</v>
      </c>
      <c r="G26" s="237">
        <v>0.20125960591847858</v>
      </c>
      <c r="H26" s="238">
        <v>0.14886555260638543</v>
      </c>
      <c r="I26" s="190">
        <v>1</v>
      </c>
      <c r="J26" s="140"/>
    </row>
    <row r="27" spans="2:10" ht="27" customHeight="1" thickTop="1" thickBot="1" x14ac:dyDescent="0.4">
      <c r="B27" s="226" t="s">
        <v>1</v>
      </c>
      <c r="C27" s="239">
        <v>0.34247733667875624</v>
      </c>
      <c r="D27" s="239">
        <v>0.11677800641231958</v>
      </c>
      <c r="E27" s="239">
        <v>3.2192823092116123E-2</v>
      </c>
      <c r="F27" s="239">
        <v>0.17122935713225201</v>
      </c>
      <c r="G27" s="239">
        <v>0.19033116413947801</v>
      </c>
      <c r="H27" s="240">
        <v>0.14699131254507805</v>
      </c>
      <c r="I27" s="191">
        <v>1</v>
      </c>
      <c r="J27" s="141"/>
    </row>
  </sheetData>
  <phoneticPr fontId="2" type="noConversion"/>
  <hyperlinks>
    <hyperlink ref="K1" location="INDICE!A1" display="VOLVER AL ÍNDICE"/>
    <hyperlink ref="K1:L1" location="INDICE!A6:N6" display="VOLVER AL ÍNDICE"/>
  </hyperlinks>
  <printOptions horizontalCentered="1"/>
  <pageMargins left="0" right="0" top="0.39370078740157483" bottom="0.19685039370078741" header="0" footer="0"/>
  <pageSetup paperSize="9" scale="90" orientation="portrait" horizontalDpi="4294967293" verticalDpi="300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>
    <tabColor rgb="FF92D050"/>
  </sheetPr>
  <dimension ref="A1:J27"/>
  <sheetViews>
    <sheetView showGridLines="0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2.59765625" style="6" customWidth="1"/>
    <col min="3" max="6" width="12.59765625" style="6" customWidth="1"/>
    <col min="7" max="7" width="19.265625" style="6" customWidth="1"/>
    <col min="8" max="8" width="5.73046875" style="10" customWidth="1"/>
    <col min="9" max="16384" width="9.1328125" style="6"/>
  </cols>
  <sheetData>
    <row r="1" spans="1:10" ht="18" customHeight="1" thickTop="1" thickBot="1" x14ac:dyDescent="0.4">
      <c r="A1" s="7"/>
      <c r="B1" s="2" t="s">
        <v>135</v>
      </c>
      <c r="C1" s="7"/>
      <c r="D1" s="7"/>
      <c r="E1" s="7"/>
      <c r="F1" s="7"/>
      <c r="G1" s="7"/>
      <c r="H1" s="184"/>
      <c r="I1" s="500" t="s">
        <v>180</v>
      </c>
      <c r="J1" s="501"/>
    </row>
    <row r="2" spans="1:10" ht="12" customHeight="1" thickTop="1" x14ac:dyDescent="0.35">
      <c r="A2" s="7"/>
      <c r="B2" s="2"/>
      <c r="C2" s="7"/>
      <c r="D2" s="7"/>
      <c r="E2" s="7"/>
      <c r="F2" s="7"/>
      <c r="G2" s="7"/>
      <c r="H2" s="7"/>
    </row>
    <row r="3" spans="1:10" ht="17.649999999999999" x14ac:dyDescent="0.35">
      <c r="A3" s="7"/>
      <c r="B3" s="115" t="s">
        <v>408</v>
      </c>
      <c r="C3" s="114"/>
      <c r="D3" s="114"/>
      <c r="E3" s="114"/>
      <c r="F3" s="114"/>
      <c r="G3" s="114"/>
      <c r="H3" s="7"/>
    </row>
    <row r="4" spans="1:10" ht="6" customHeight="1" x14ac:dyDescent="0.35">
      <c r="A4" s="7"/>
      <c r="B4" s="3"/>
      <c r="C4" s="7"/>
      <c r="D4" s="7"/>
      <c r="E4" s="7"/>
      <c r="F4" s="7"/>
      <c r="G4" s="7"/>
      <c r="H4" s="7"/>
    </row>
    <row r="5" spans="1:10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</row>
    <row r="6" spans="1:10" ht="11.25" customHeight="1" thickBot="1" x14ac:dyDescent="0.4">
      <c r="A6" s="7"/>
      <c r="B6" s="4"/>
      <c r="C6" s="7"/>
      <c r="D6" s="7"/>
      <c r="E6" s="7"/>
      <c r="F6" s="7"/>
      <c r="G6" s="21" t="s">
        <v>88</v>
      </c>
      <c r="H6" s="7"/>
    </row>
    <row r="7" spans="1:10" ht="72" customHeight="1" thickBot="1" x14ac:dyDescent="0.4">
      <c r="A7" s="7"/>
      <c r="B7" s="218" t="s">
        <v>0</v>
      </c>
      <c r="C7" s="232" t="s">
        <v>136</v>
      </c>
      <c r="D7" s="220" t="s">
        <v>137</v>
      </c>
      <c r="E7" s="220" t="s">
        <v>138</v>
      </c>
      <c r="F7" s="221" t="s">
        <v>294</v>
      </c>
      <c r="G7" s="222" t="s">
        <v>126</v>
      </c>
      <c r="H7" s="121"/>
    </row>
    <row r="8" spans="1:10" ht="18" customHeight="1" thickTop="1" x14ac:dyDescent="0.35">
      <c r="A8" s="7"/>
      <c r="B8" s="148" t="s">
        <v>81</v>
      </c>
      <c r="C8" s="34">
        <v>1078221.5</v>
      </c>
      <c r="D8" s="34">
        <v>986354.92</v>
      </c>
      <c r="E8" s="34">
        <v>1061873.6500000001</v>
      </c>
      <c r="F8" s="39">
        <v>370367.71</v>
      </c>
      <c r="G8" s="165">
        <v>3496817.7800000003</v>
      </c>
      <c r="H8" s="123"/>
    </row>
    <row r="9" spans="1:10" ht="18" customHeight="1" x14ac:dyDescent="0.35">
      <c r="A9" s="7"/>
      <c r="B9" s="149" t="s">
        <v>82</v>
      </c>
      <c r="C9" s="34">
        <v>414322.23</v>
      </c>
      <c r="D9" s="34">
        <v>224790.22000000003</v>
      </c>
      <c r="E9" s="34">
        <v>516212.95</v>
      </c>
      <c r="F9" s="40">
        <v>124897.95</v>
      </c>
      <c r="G9" s="165">
        <v>1280223.3499999999</v>
      </c>
      <c r="H9" s="123"/>
    </row>
    <row r="10" spans="1:10" ht="18" customHeight="1" x14ac:dyDescent="0.35">
      <c r="A10" s="7"/>
      <c r="B10" s="149" t="s">
        <v>83</v>
      </c>
      <c r="C10" s="34">
        <v>1397907.2900000003</v>
      </c>
      <c r="D10" s="34">
        <v>842347.14</v>
      </c>
      <c r="E10" s="34">
        <v>1686311.67</v>
      </c>
      <c r="F10" s="40">
        <v>475934.31</v>
      </c>
      <c r="G10" s="165">
        <v>4402500.41</v>
      </c>
      <c r="H10" s="123"/>
    </row>
    <row r="11" spans="1:10" ht="18" customHeight="1" x14ac:dyDescent="0.35">
      <c r="A11" s="7"/>
      <c r="B11" s="149" t="s">
        <v>84</v>
      </c>
      <c r="C11" s="34">
        <v>692083.95</v>
      </c>
      <c r="D11" s="34">
        <v>460556.26999999996</v>
      </c>
      <c r="E11" s="34">
        <v>1006606.45</v>
      </c>
      <c r="F11" s="40">
        <v>311322.05000000005</v>
      </c>
      <c r="G11" s="165">
        <v>2470568.7199999997</v>
      </c>
      <c r="H11" s="123"/>
    </row>
    <row r="12" spans="1:10" ht="18" customHeight="1" x14ac:dyDescent="0.35">
      <c r="A12" s="7"/>
      <c r="B12" s="149" t="s">
        <v>85</v>
      </c>
      <c r="C12" s="34">
        <v>799412.26</v>
      </c>
      <c r="D12" s="34">
        <v>683605.61</v>
      </c>
      <c r="E12" s="34">
        <v>1250968.03</v>
      </c>
      <c r="F12" s="40">
        <v>308405.69</v>
      </c>
      <c r="G12" s="165">
        <v>3042391.5900000003</v>
      </c>
      <c r="H12" s="123"/>
      <c r="J12" s="11"/>
    </row>
    <row r="13" spans="1:10" ht="18" customHeight="1" x14ac:dyDescent="0.35">
      <c r="A13" s="7"/>
      <c r="B13" s="149" t="s">
        <v>86</v>
      </c>
      <c r="C13" s="34">
        <v>709176.48</v>
      </c>
      <c r="D13" s="34">
        <v>887332.89</v>
      </c>
      <c r="E13" s="34">
        <v>1350701.12</v>
      </c>
      <c r="F13" s="40">
        <v>274659.08999999997</v>
      </c>
      <c r="G13" s="165">
        <v>3221869.58</v>
      </c>
      <c r="H13" s="123"/>
    </row>
    <row r="14" spans="1:10" ht="18" customHeight="1" thickBot="1" x14ac:dyDescent="0.4">
      <c r="A14" s="7"/>
      <c r="B14" s="151" t="s">
        <v>87</v>
      </c>
      <c r="C14" s="36">
        <v>171495.62</v>
      </c>
      <c r="D14" s="37">
        <v>665811.07999999996</v>
      </c>
      <c r="E14" s="37">
        <v>965716.7300000001</v>
      </c>
      <c r="F14" s="41">
        <v>151491.09</v>
      </c>
      <c r="G14" s="169">
        <v>1954514.5200000003</v>
      </c>
      <c r="H14" s="123"/>
    </row>
    <row r="15" spans="1:10" ht="27" customHeight="1" thickTop="1" thickBot="1" x14ac:dyDescent="0.4">
      <c r="A15" s="7"/>
      <c r="B15" s="224" t="s">
        <v>1</v>
      </c>
      <c r="C15" s="170">
        <v>5262619.330000001</v>
      </c>
      <c r="D15" s="170">
        <v>4750798.13</v>
      </c>
      <c r="E15" s="170">
        <v>7838390.6000000006</v>
      </c>
      <c r="F15" s="171">
        <v>2017077.89</v>
      </c>
      <c r="G15" s="172">
        <v>19868885.949999999</v>
      </c>
      <c r="H15" s="124"/>
    </row>
    <row r="16" spans="1:10" ht="12" customHeight="1" x14ac:dyDescent="0.35"/>
    <row r="17" spans="2:8" ht="15" customHeight="1" x14ac:dyDescent="0.4">
      <c r="B17" s="5" t="s">
        <v>10</v>
      </c>
      <c r="C17" s="7"/>
      <c r="D17" s="7"/>
      <c r="E17" s="7"/>
      <c r="F17" s="7"/>
      <c r="G17" s="7"/>
      <c r="H17" s="7"/>
    </row>
    <row r="18" spans="2:8" ht="11.25" customHeight="1" thickBot="1" x14ac:dyDescent="0.4">
      <c r="B18" s="4"/>
      <c r="C18" s="7"/>
      <c r="D18" s="7"/>
      <c r="E18" s="7"/>
      <c r="F18" s="7"/>
      <c r="G18" s="21" t="s">
        <v>102</v>
      </c>
      <c r="H18" s="7"/>
    </row>
    <row r="19" spans="2:8" ht="72" customHeight="1" thickBot="1" x14ac:dyDescent="0.4">
      <c r="B19" s="218" t="s">
        <v>0</v>
      </c>
      <c r="C19" s="232" t="s">
        <v>136</v>
      </c>
      <c r="D19" s="220" t="s">
        <v>137</v>
      </c>
      <c r="E19" s="220" t="s">
        <v>138</v>
      </c>
      <c r="F19" s="221" t="s">
        <v>294</v>
      </c>
      <c r="G19" s="222" t="s">
        <v>126</v>
      </c>
      <c r="H19" s="121"/>
    </row>
    <row r="20" spans="2:8" ht="18" customHeight="1" thickTop="1" x14ac:dyDescent="0.35">
      <c r="B20" s="148" t="s">
        <v>81</v>
      </c>
      <c r="C20" s="33">
        <v>0.30834363350783461</v>
      </c>
      <c r="D20" s="33">
        <v>0.28207215304195804</v>
      </c>
      <c r="E20" s="33">
        <v>0.30366856862641556</v>
      </c>
      <c r="F20" s="43">
        <v>0.10591564482379176</v>
      </c>
      <c r="G20" s="179">
        <v>1</v>
      </c>
      <c r="H20" s="119"/>
    </row>
    <row r="21" spans="2:8" ht="18" customHeight="1" x14ac:dyDescent="0.35">
      <c r="B21" s="149" t="s">
        <v>82</v>
      </c>
      <c r="C21" s="33">
        <v>0.3236327707973769</v>
      </c>
      <c r="D21" s="33">
        <v>0.17558672086398053</v>
      </c>
      <c r="E21" s="33">
        <v>0.40322100827172075</v>
      </c>
      <c r="F21" s="44">
        <v>9.755950006692192E-2</v>
      </c>
      <c r="G21" s="179">
        <v>1</v>
      </c>
      <c r="H21" s="119"/>
    </row>
    <row r="22" spans="2:8" ht="18" customHeight="1" x14ac:dyDescent="0.35">
      <c r="B22" s="149" t="s">
        <v>83</v>
      </c>
      <c r="C22" s="33">
        <v>0.31752576032128077</v>
      </c>
      <c r="D22" s="33">
        <v>0.19133380160207639</v>
      </c>
      <c r="E22" s="33">
        <v>0.38303498306772443</v>
      </c>
      <c r="F22" s="44">
        <v>0.10810545500891844</v>
      </c>
      <c r="G22" s="179">
        <v>1</v>
      </c>
      <c r="H22" s="119"/>
    </row>
    <row r="23" spans="2:8" ht="18" customHeight="1" x14ac:dyDescent="0.35">
      <c r="B23" s="149" t="s">
        <v>84</v>
      </c>
      <c r="C23" s="33">
        <v>0.28013143062865298</v>
      </c>
      <c r="D23" s="33">
        <v>0.18641710561283234</v>
      </c>
      <c r="E23" s="33">
        <v>0.40743916242896494</v>
      </c>
      <c r="F23" s="44">
        <v>0.12601230132954977</v>
      </c>
      <c r="G23" s="179">
        <v>1</v>
      </c>
      <c r="H23" s="119"/>
    </row>
    <row r="24" spans="2:8" ht="18" customHeight="1" x14ac:dyDescent="0.35">
      <c r="B24" s="149" t="s">
        <v>85</v>
      </c>
      <c r="C24" s="33">
        <v>0.2627578457117678</v>
      </c>
      <c r="D24" s="33">
        <v>0.22469349844606951</v>
      </c>
      <c r="E24" s="33">
        <v>0.41117916382354974</v>
      </c>
      <c r="F24" s="44">
        <v>0.10136949201861288</v>
      </c>
      <c r="G24" s="179">
        <v>1</v>
      </c>
      <c r="H24" s="119"/>
    </row>
    <row r="25" spans="2:8" ht="18" customHeight="1" x14ac:dyDescent="0.35">
      <c r="B25" s="149" t="s">
        <v>86</v>
      </c>
      <c r="C25" s="33">
        <v>0.22011334176971867</v>
      </c>
      <c r="D25" s="33">
        <v>0.2754093137438543</v>
      </c>
      <c r="E25" s="33">
        <v>0.41922898691634813</v>
      </c>
      <c r="F25" s="44">
        <v>8.5248357570078911E-2</v>
      </c>
      <c r="G25" s="179">
        <v>1</v>
      </c>
      <c r="H25" s="119"/>
    </row>
    <row r="26" spans="2:8" ht="18" customHeight="1" thickBot="1" x14ac:dyDescent="0.4">
      <c r="B26" s="151" t="s">
        <v>87</v>
      </c>
      <c r="C26" s="42">
        <v>8.7743333827983008E-2</v>
      </c>
      <c r="D26" s="103">
        <v>0.34065292080818099</v>
      </c>
      <c r="E26" s="103">
        <v>0.49409544933951166</v>
      </c>
      <c r="F26" s="45">
        <v>7.7508296024324227E-2</v>
      </c>
      <c r="G26" s="180">
        <v>1</v>
      </c>
      <c r="H26" s="119"/>
    </row>
    <row r="27" spans="2:8" ht="27" customHeight="1" thickTop="1" thickBot="1" x14ac:dyDescent="0.4">
      <c r="B27" s="226" t="s">
        <v>1</v>
      </c>
      <c r="C27" s="205">
        <v>0.26486735810167561</v>
      </c>
      <c r="D27" s="205">
        <v>0.23910742363489182</v>
      </c>
      <c r="E27" s="205">
        <v>0.3945057926108837</v>
      </c>
      <c r="F27" s="206">
        <v>0.10151942565254898</v>
      </c>
      <c r="G27" s="181">
        <v>1</v>
      </c>
      <c r="H27" s="120"/>
    </row>
  </sheetData>
  <phoneticPr fontId="2" type="noConversion"/>
  <hyperlinks>
    <hyperlink ref="I1" location="INDICE!A1" display="VOLVER AL ÍNDICE"/>
    <hyperlink ref="I1:J1" location="INDICE!A6:N6" display="VOLVER AL ÍNDICE"/>
  </hyperlinks>
  <printOptions horizontalCentered="1"/>
  <pageMargins left="0.19685039370078741" right="0.19685039370078741" top="0.59055118110236227" bottom="0.39370078740157483" header="0" footer="0"/>
  <pageSetup paperSize="9" scale="90"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66FFFF"/>
  </sheetPr>
  <dimension ref="A1:P53"/>
  <sheetViews>
    <sheetView showGridLines="0" zoomScaleNormal="100" workbookViewId="0"/>
  </sheetViews>
  <sheetFormatPr baseColWidth="10" defaultColWidth="9.1328125" defaultRowHeight="12.75" x14ac:dyDescent="0.35"/>
  <cols>
    <col min="1" max="1" width="1.73046875" style="576" customWidth="1"/>
    <col min="2" max="2" width="24.73046875" style="576" customWidth="1"/>
    <col min="3" max="5" width="22.73046875" style="576" customWidth="1"/>
    <col min="6" max="6" width="8" style="577" customWidth="1"/>
    <col min="7" max="8" width="11" style="576" customWidth="1"/>
    <col min="9" max="16384" width="9.1328125" style="576"/>
  </cols>
  <sheetData>
    <row r="1" spans="1:16" s="6" customFormat="1" ht="18.399999999999999" thickTop="1" thickBot="1" x14ac:dyDescent="0.45">
      <c r="A1" s="7"/>
      <c r="B1" s="2" t="s">
        <v>358</v>
      </c>
      <c r="D1" s="603"/>
      <c r="E1" s="603"/>
      <c r="F1" s="604"/>
      <c r="H1" s="549" t="s">
        <v>180</v>
      </c>
      <c r="I1" s="550"/>
      <c r="J1" s="605"/>
      <c r="K1" s="603"/>
      <c r="L1" s="603"/>
      <c r="M1" s="603"/>
      <c r="N1" s="603"/>
      <c r="O1" s="603"/>
      <c r="P1" s="603"/>
    </row>
    <row r="2" spans="1:16" s="6" customFormat="1" ht="12" customHeight="1" thickTop="1" x14ac:dyDescent="0.35">
      <c r="A2" s="7"/>
      <c r="B2" s="2"/>
      <c r="F2" s="10"/>
    </row>
    <row r="3" spans="1:16" s="6" customFormat="1" ht="18" customHeight="1" x14ac:dyDescent="0.35">
      <c r="A3" s="7"/>
      <c r="B3" s="115" t="s">
        <v>345</v>
      </c>
      <c r="C3" s="114"/>
      <c r="D3" s="114"/>
      <c r="E3" s="114"/>
      <c r="F3" s="114"/>
    </row>
    <row r="4" spans="1:16" s="6" customFormat="1" ht="6" customHeight="1" x14ac:dyDescent="0.35">
      <c r="A4" s="7"/>
      <c r="B4" s="3"/>
      <c r="F4" s="10"/>
    </row>
    <row r="5" spans="1:16" s="6" customFormat="1" ht="15" customHeight="1" x14ac:dyDescent="0.4">
      <c r="A5" s="7"/>
      <c r="B5" s="5" t="s">
        <v>76</v>
      </c>
      <c r="F5" s="10"/>
    </row>
    <row r="6" spans="1:16" s="6" customFormat="1" ht="11.25" customHeight="1" thickBot="1" x14ac:dyDescent="0.4">
      <c r="A6" s="7"/>
      <c r="E6" s="21" t="s">
        <v>88</v>
      </c>
      <c r="F6" s="20"/>
    </row>
    <row r="7" spans="1:16" s="6" customFormat="1" ht="48" customHeight="1" thickBot="1" x14ac:dyDescent="0.4">
      <c r="A7" s="7"/>
      <c r="B7" s="353" t="s">
        <v>2</v>
      </c>
      <c r="C7" s="522" t="s">
        <v>327</v>
      </c>
      <c r="D7" s="355" t="s">
        <v>328</v>
      </c>
      <c r="E7" s="356" t="s">
        <v>75</v>
      </c>
      <c r="F7" s="118"/>
    </row>
    <row r="8" spans="1:16" s="6" customFormat="1" ht="15.95" customHeight="1" thickTop="1" x14ac:dyDescent="0.35">
      <c r="A8" s="7"/>
      <c r="B8" s="357" t="s">
        <v>89</v>
      </c>
      <c r="C8" s="81">
        <v>1318714.2</v>
      </c>
      <c r="D8" s="96">
        <v>5260273.2</v>
      </c>
      <c r="E8" s="401">
        <v>0.25069310088304919</v>
      </c>
      <c r="F8" s="119"/>
    </row>
    <row r="9" spans="1:16" s="6" customFormat="1" ht="15.95" customHeight="1" x14ac:dyDescent="0.35">
      <c r="A9" s="7"/>
      <c r="B9" s="358" t="s">
        <v>90</v>
      </c>
      <c r="C9" s="81">
        <v>379955.98</v>
      </c>
      <c r="D9" s="87">
        <v>571898.64</v>
      </c>
      <c r="E9" s="401">
        <v>0.66437643565650017</v>
      </c>
      <c r="F9" s="119"/>
    </row>
    <row r="10" spans="1:16" s="6" customFormat="1" ht="15.95" customHeight="1" x14ac:dyDescent="0.35">
      <c r="A10" s="7"/>
      <c r="B10" s="358" t="s">
        <v>91</v>
      </c>
      <c r="C10" s="81">
        <v>528802</v>
      </c>
      <c r="D10" s="87">
        <v>254067.66</v>
      </c>
      <c r="E10" s="401">
        <v>2.0813432138509875</v>
      </c>
      <c r="F10" s="119"/>
    </row>
    <row r="11" spans="1:16" s="6" customFormat="1" ht="15.95" customHeight="1" x14ac:dyDescent="0.35">
      <c r="A11" s="7"/>
      <c r="B11" s="358" t="s">
        <v>99</v>
      </c>
      <c r="C11" s="81">
        <v>214.05</v>
      </c>
      <c r="D11" s="87">
        <v>71057.41</v>
      </c>
      <c r="E11" s="401">
        <v>3.0123529692399429E-3</v>
      </c>
      <c r="F11" s="119"/>
    </row>
    <row r="12" spans="1:16" s="6" customFormat="1" ht="15.95" customHeight="1" thickBot="1" x14ac:dyDescent="0.4">
      <c r="A12" s="7"/>
      <c r="B12" s="369" t="s">
        <v>100</v>
      </c>
      <c r="C12" s="99">
        <v>4254.08</v>
      </c>
      <c r="D12" s="90">
        <v>192374.01</v>
      </c>
      <c r="E12" s="402">
        <v>2.2113590084232269E-2</v>
      </c>
      <c r="F12" s="119"/>
    </row>
    <row r="13" spans="1:16" s="6" customFormat="1" ht="25.5" customHeight="1" thickTop="1" thickBot="1" x14ac:dyDescent="0.4">
      <c r="A13" s="7"/>
      <c r="B13" s="360" t="s">
        <v>92</v>
      </c>
      <c r="C13" s="391">
        <v>2231940.3099999996</v>
      </c>
      <c r="D13" s="399">
        <v>6349670.9199999999</v>
      </c>
      <c r="E13" s="400">
        <v>0.35150487924813584</v>
      </c>
      <c r="F13" s="120"/>
    </row>
    <row r="14" spans="1:16" s="6" customFormat="1" ht="16.5" customHeight="1" x14ac:dyDescent="0.35">
      <c r="A14" s="7"/>
      <c r="B14" s="2"/>
      <c r="F14" s="10"/>
    </row>
    <row r="15" spans="1:16" s="6" customFormat="1" ht="18" customHeight="1" x14ac:dyDescent="0.35">
      <c r="A15" s="7"/>
      <c r="B15" s="509" t="s">
        <v>346</v>
      </c>
      <c r="C15" s="508"/>
      <c r="D15" s="508"/>
      <c r="E15" s="508"/>
      <c r="F15" s="508"/>
    </row>
    <row r="16" spans="1:16" s="6" customFormat="1" ht="6" customHeight="1" x14ac:dyDescent="0.35">
      <c r="A16" s="7"/>
      <c r="B16" s="3"/>
      <c r="F16" s="10"/>
    </row>
    <row r="17" spans="1:6" s="6" customFormat="1" ht="15" customHeight="1" x14ac:dyDescent="0.4">
      <c r="A17" s="7"/>
      <c r="B17" s="5" t="s">
        <v>76</v>
      </c>
      <c r="C17" s="10"/>
      <c r="D17" s="10"/>
      <c r="E17" s="10"/>
      <c r="F17" s="10"/>
    </row>
    <row r="18" spans="1:6" s="6" customFormat="1" ht="11.25" customHeight="1" thickBot="1" x14ac:dyDescent="0.4">
      <c r="A18" s="7"/>
      <c r="B18" s="3"/>
      <c r="C18" s="3"/>
      <c r="E18" s="21" t="s">
        <v>88</v>
      </c>
      <c r="F18" s="20"/>
    </row>
    <row r="19" spans="1:6" s="6" customFormat="1" ht="48" customHeight="1" thickBot="1" x14ac:dyDescent="0.4">
      <c r="A19" s="7"/>
      <c r="B19" s="353" t="s">
        <v>0</v>
      </c>
      <c r="C19" s="522" t="s">
        <v>327</v>
      </c>
      <c r="D19" s="355" t="s">
        <v>328</v>
      </c>
      <c r="E19" s="356" t="s">
        <v>75</v>
      </c>
      <c r="F19" s="118"/>
    </row>
    <row r="20" spans="1:6" s="6" customFormat="1" ht="15.95" customHeight="1" thickTop="1" x14ac:dyDescent="0.35">
      <c r="A20" s="7"/>
      <c r="B20" s="376" t="s">
        <v>81</v>
      </c>
      <c r="C20" s="81">
        <v>101636.22</v>
      </c>
      <c r="D20" s="96">
        <v>739522.02</v>
      </c>
      <c r="E20" s="401">
        <v>0.13743501511963091</v>
      </c>
      <c r="F20" s="119"/>
    </row>
    <row r="21" spans="1:6" s="6" customFormat="1" ht="15.95" customHeight="1" x14ac:dyDescent="0.35">
      <c r="A21" s="7"/>
      <c r="B21" s="358" t="s">
        <v>82</v>
      </c>
      <c r="C21" s="81">
        <v>82870.759999999995</v>
      </c>
      <c r="D21" s="87">
        <v>179252.5</v>
      </c>
      <c r="E21" s="401">
        <v>0.46231299423996874</v>
      </c>
      <c r="F21" s="119"/>
    </row>
    <row r="22" spans="1:6" s="6" customFormat="1" ht="15.95" customHeight="1" x14ac:dyDescent="0.35">
      <c r="A22" s="7"/>
      <c r="B22" s="358" t="s">
        <v>83</v>
      </c>
      <c r="C22" s="81">
        <v>483782.63</v>
      </c>
      <c r="D22" s="87">
        <v>799112.2</v>
      </c>
      <c r="E22" s="401">
        <v>0.6054001302945945</v>
      </c>
      <c r="F22" s="119"/>
    </row>
    <row r="23" spans="1:6" s="6" customFormat="1" ht="15.95" customHeight="1" x14ac:dyDescent="0.35">
      <c r="A23" s="7"/>
      <c r="B23" s="358" t="s">
        <v>84</v>
      </c>
      <c r="C23" s="81">
        <v>229822.41</v>
      </c>
      <c r="D23" s="87">
        <v>492595.68</v>
      </c>
      <c r="E23" s="401">
        <v>0.46655384797528066</v>
      </c>
      <c r="F23" s="119"/>
    </row>
    <row r="24" spans="1:6" s="6" customFormat="1" ht="15.95" customHeight="1" x14ac:dyDescent="0.35">
      <c r="A24" s="7"/>
      <c r="B24" s="358" t="s">
        <v>85</v>
      </c>
      <c r="C24" s="81">
        <v>196108.43</v>
      </c>
      <c r="D24" s="87">
        <v>769329.55</v>
      </c>
      <c r="E24" s="401">
        <v>0.2549082249602917</v>
      </c>
      <c r="F24" s="119"/>
    </row>
    <row r="25" spans="1:6" s="6" customFormat="1" ht="15.95" customHeight="1" x14ac:dyDescent="0.35">
      <c r="A25" s="7"/>
      <c r="B25" s="358" t="s">
        <v>86</v>
      </c>
      <c r="C25" s="81">
        <v>156389.64000000001</v>
      </c>
      <c r="D25" s="87">
        <v>976002.89</v>
      </c>
      <c r="E25" s="401">
        <v>0.16023481241945914</v>
      </c>
      <c r="F25" s="119"/>
    </row>
    <row r="26" spans="1:6" s="6" customFormat="1" ht="15.95" customHeight="1" thickBot="1" x14ac:dyDescent="0.4">
      <c r="A26" s="7"/>
      <c r="B26" s="369" t="s">
        <v>87</v>
      </c>
      <c r="C26" s="99">
        <v>68104.11</v>
      </c>
      <c r="D26" s="90">
        <v>1304458.3600000001</v>
      </c>
      <c r="E26" s="402">
        <v>5.2208726693276739E-2</v>
      </c>
      <c r="F26" s="119"/>
    </row>
    <row r="27" spans="1:6" s="6" customFormat="1" ht="25.5" customHeight="1" thickTop="1" thickBot="1" x14ac:dyDescent="0.4">
      <c r="A27" s="7"/>
      <c r="B27" s="360" t="s">
        <v>1</v>
      </c>
      <c r="C27" s="391">
        <v>1318714.2</v>
      </c>
      <c r="D27" s="399">
        <v>5260273.2</v>
      </c>
      <c r="E27" s="400">
        <v>0.25069310088304919</v>
      </c>
      <c r="F27" s="120"/>
    </row>
    <row r="28" spans="1:6" s="6" customFormat="1" ht="16.5" customHeight="1" x14ac:dyDescent="0.35">
      <c r="F28" s="10"/>
    </row>
    <row r="29" spans="1:6" s="6" customFormat="1" ht="18" customHeight="1" x14ac:dyDescent="0.35">
      <c r="B29" s="509" t="s">
        <v>347</v>
      </c>
      <c r="C29" s="508"/>
      <c r="D29" s="508"/>
      <c r="E29" s="508"/>
      <c r="F29" s="508"/>
    </row>
    <row r="30" spans="1:6" s="6" customFormat="1" ht="6" customHeight="1" x14ac:dyDescent="0.35">
      <c r="B30" s="3"/>
      <c r="F30" s="10"/>
    </row>
    <row r="31" spans="1:6" s="6" customFormat="1" ht="15" customHeight="1" x14ac:dyDescent="0.4">
      <c r="B31" s="5" t="s">
        <v>76</v>
      </c>
      <c r="F31" s="10"/>
    </row>
    <row r="32" spans="1:6" s="6" customFormat="1" ht="11.25" customHeight="1" thickBot="1" x14ac:dyDescent="0.4">
      <c r="E32" s="21" t="s">
        <v>88</v>
      </c>
      <c r="F32" s="10"/>
    </row>
    <row r="33" spans="2:6" s="6" customFormat="1" ht="48" customHeight="1" thickBot="1" x14ac:dyDescent="0.4">
      <c r="B33" s="353" t="s">
        <v>7</v>
      </c>
      <c r="C33" s="522" t="s">
        <v>327</v>
      </c>
      <c r="D33" s="355" t="s">
        <v>328</v>
      </c>
      <c r="E33" s="356" t="s">
        <v>75</v>
      </c>
      <c r="F33" s="10"/>
    </row>
    <row r="34" spans="2:6" s="6" customFormat="1" ht="15.95" customHeight="1" thickTop="1" x14ac:dyDescent="0.35">
      <c r="B34" s="357" t="s">
        <v>433</v>
      </c>
      <c r="C34" s="81">
        <v>231364.52</v>
      </c>
      <c r="D34" s="96">
        <v>828169.3</v>
      </c>
      <c r="E34" s="401">
        <v>0.27936862668055912</v>
      </c>
      <c r="F34" s="10"/>
    </row>
    <row r="35" spans="2:6" s="6" customFormat="1" ht="15.95" customHeight="1" x14ac:dyDescent="0.35">
      <c r="B35" s="357" t="s">
        <v>416</v>
      </c>
      <c r="C35" s="81">
        <v>35417.17</v>
      </c>
      <c r="D35" s="87">
        <v>194248.85</v>
      </c>
      <c r="E35" s="401">
        <v>0.18232885291212791</v>
      </c>
      <c r="F35" s="10"/>
    </row>
    <row r="36" spans="2:6" s="6" customFormat="1" ht="15.95" customHeight="1" x14ac:dyDescent="0.35">
      <c r="B36" s="357" t="s">
        <v>417</v>
      </c>
      <c r="C36" s="81">
        <v>29885.31</v>
      </c>
      <c r="D36" s="87">
        <v>57702.54</v>
      </c>
      <c r="E36" s="401">
        <v>0.51792018167657783</v>
      </c>
      <c r="F36" s="10"/>
    </row>
    <row r="37" spans="2:6" s="6" customFormat="1" ht="15.95" customHeight="1" x14ac:dyDescent="0.35">
      <c r="B37" s="358" t="s">
        <v>418</v>
      </c>
      <c r="C37" s="81">
        <v>26564.16</v>
      </c>
      <c r="D37" s="87">
        <v>136258.79999999999</v>
      </c>
      <c r="E37" s="401">
        <v>0.1949537204202591</v>
      </c>
      <c r="F37" s="10"/>
    </row>
    <row r="38" spans="2:6" s="6" customFormat="1" ht="15.95" customHeight="1" x14ac:dyDescent="0.35">
      <c r="B38" s="358" t="s">
        <v>419</v>
      </c>
      <c r="C38" s="81">
        <v>55074.64</v>
      </c>
      <c r="D38" s="87">
        <v>247245.08</v>
      </c>
      <c r="E38" s="401">
        <v>0.22275322930591784</v>
      </c>
      <c r="F38" s="10"/>
    </row>
    <row r="39" spans="2:6" s="6" customFormat="1" ht="15.95" customHeight="1" x14ac:dyDescent="0.35">
      <c r="B39" s="358" t="s">
        <v>420</v>
      </c>
      <c r="C39" s="81">
        <v>12196.52</v>
      </c>
      <c r="D39" s="87">
        <v>72292.81</v>
      </c>
      <c r="E39" s="401">
        <v>0.16871000034443259</v>
      </c>
      <c r="F39" s="10"/>
    </row>
    <row r="40" spans="2:6" s="6" customFormat="1" ht="15.95" customHeight="1" x14ac:dyDescent="0.35">
      <c r="B40" s="358" t="s">
        <v>421</v>
      </c>
      <c r="C40" s="81">
        <v>53221.87</v>
      </c>
      <c r="D40" s="87">
        <v>332642.03999999998</v>
      </c>
      <c r="E40" s="401">
        <v>0.15999742546071449</v>
      </c>
      <c r="F40" s="10"/>
    </row>
    <row r="41" spans="2:6" s="6" customFormat="1" ht="15.95" customHeight="1" x14ac:dyDescent="0.35">
      <c r="B41" s="358" t="s">
        <v>422</v>
      </c>
      <c r="C41" s="81">
        <v>56563.9</v>
      </c>
      <c r="D41" s="87">
        <v>189971.71</v>
      </c>
      <c r="E41" s="401">
        <v>0.2977490701115445</v>
      </c>
      <c r="F41" s="10"/>
    </row>
    <row r="42" spans="2:6" s="6" customFormat="1" ht="15.95" customHeight="1" x14ac:dyDescent="0.35">
      <c r="B42" s="358" t="s">
        <v>423</v>
      </c>
      <c r="C42" s="81">
        <v>391002.91</v>
      </c>
      <c r="D42" s="87">
        <v>1002628.7</v>
      </c>
      <c r="E42" s="401">
        <v>0.38997777542174883</v>
      </c>
      <c r="F42" s="10"/>
    </row>
    <row r="43" spans="2:6" s="6" customFormat="1" ht="15.95" customHeight="1" x14ac:dyDescent="0.35">
      <c r="B43" s="358" t="s">
        <v>424</v>
      </c>
      <c r="C43" s="81">
        <v>20653.32</v>
      </c>
      <c r="D43" s="87">
        <v>136463.72</v>
      </c>
      <c r="E43" s="401">
        <v>0.15134659966766259</v>
      </c>
      <c r="F43" s="10"/>
    </row>
    <row r="44" spans="2:6" s="6" customFormat="1" ht="15.95" customHeight="1" x14ac:dyDescent="0.35">
      <c r="B44" s="358" t="s">
        <v>425</v>
      </c>
      <c r="C44" s="81">
        <v>28496.93</v>
      </c>
      <c r="D44" s="87">
        <v>308327.61</v>
      </c>
      <c r="E44" s="401">
        <v>9.242419126850171E-2</v>
      </c>
      <c r="F44" s="10"/>
    </row>
    <row r="45" spans="2:6" s="6" customFormat="1" ht="15.95" customHeight="1" x14ac:dyDescent="0.35">
      <c r="B45" s="358" t="s">
        <v>426</v>
      </c>
      <c r="C45" s="81">
        <v>54007.25</v>
      </c>
      <c r="D45" s="87">
        <v>680115.34</v>
      </c>
      <c r="E45" s="401">
        <v>7.9408957310093911E-2</v>
      </c>
      <c r="F45" s="10"/>
    </row>
    <row r="46" spans="2:6" s="6" customFormat="1" ht="15.95" customHeight="1" x14ac:dyDescent="0.35">
      <c r="B46" s="358" t="s">
        <v>427</v>
      </c>
      <c r="C46" s="81">
        <v>39400.51</v>
      </c>
      <c r="D46" s="87">
        <v>84786.26</v>
      </c>
      <c r="E46" s="401">
        <v>0.46470395085241412</v>
      </c>
      <c r="F46" s="10"/>
    </row>
    <row r="47" spans="2:6" s="6" customFormat="1" ht="15.95" customHeight="1" x14ac:dyDescent="0.35">
      <c r="B47" s="358" t="s">
        <v>428</v>
      </c>
      <c r="C47" s="81">
        <v>5884.54</v>
      </c>
      <c r="D47" s="87">
        <v>98263.86</v>
      </c>
      <c r="E47" s="401">
        <v>5.9885088983884817E-2</v>
      </c>
      <c r="F47" s="10"/>
    </row>
    <row r="48" spans="2:6" s="6" customFormat="1" ht="15.95" customHeight="1" x14ac:dyDescent="0.35">
      <c r="B48" s="358" t="s">
        <v>429</v>
      </c>
      <c r="C48" s="81">
        <v>33002.370000000003</v>
      </c>
      <c r="D48" s="87">
        <v>263495.40000000002</v>
      </c>
      <c r="E48" s="401">
        <v>0.12524837245735598</v>
      </c>
      <c r="F48" s="10"/>
    </row>
    <row r="49" spans="2:6" s="6" customFormat="1" ht="15.95" customHeight="1" x14ac:dyDescent="0.35">
      <c r="B49" s="358" t="s">
        <v>430</v>
      </c>
      <c r="C49" s="81">
        <v>12160.47</v>
      </c>
      <c r="D49" s="87">
        <v>44244.65</v>
      </c>
      <c r="E49" s="401">
        <v>0.27484611133775494</v>
      </c>
      <c r="F49" s="10"/>
    </row>
    <row r="50" spans="2:6" s="6" customFormat="1" ht="15.95" customHeight="1" x14ac:dyDescent="0.35">
      <c r="B50" s="358" t="s">
        <v>431</v>
      </c>
      <c r="C50" s="81">
        <v>143847.34</v>
      </c>
      <c r="D50" s="87">
        <v>533236.28</v>
      </c>
      <c r="E50" s="401">
        <v>0.26976285259510097</v>
      </c>
      <c r="F50" s="10"/>
    </row>
    <row r="51" spans="2:6" s="6" customFormat="1" ht="15.95" customHeight="1" x14ac:dyDescent="0.35">
      <c r="B51" s="358" t="s">
        <v>432</v>
      </c>
      <c r="C51" s="81">
        <v>66180.460000000006</v>
      </c>
      <c r="D51" s="87">
        <v>28888.77</v>
      </c>
      <c r="E51" s="401">
        <v>2.2908715047404233</v>
      </c>
      <c r="F51" s="10"/>
    </row>
    <row r="52" spans="2:6" s="6" customFormat="1" ht="15.95" customHeight="1" thickBot="1" x14ac:dyDescent="0.4">
      <c r="B52" s="369" t="s">
        <v>400</v>
      </c>
      <c r="C52" s="99">
        <v>23790</v>
      </c>
      <c r="D52" s="90">
        <v>21291.47</v>
      </c>
      <c r="E52" s="402">
        <v>1.1173488725766703</v>
      </c>
      <c r="F52" s="10"/>
    </row>
    <row r="53" spans="2:6" s="6" customFormat="1" ht="25.5" customHeight="1" thickTop="1" thickBot="1" x14ac:dyDescent="0.4">
      <c r="B53" s="360" t="s">
        <v>1</v>
      </c>
      <c r="C53" s="391">
        <v>1318714.1900000002</v>
      </c>
      <c r="D53" s="399">
        <v>5260273.1900000004</v>
      </c>
      <c r="E53" s="400">
        <v>0.25069309945858537</v>
      </c>
      <c r="F53" s="10"/>
    </row>
  </sheetData>
  <phoneticPr fontId="2" type="noConversion"/>
  <printOptions horizontalCentered="1"/>
  <pageMargins left="0.59055118110236227" right="0.19685039370078741" top="0.39370078740157483" bottom="0.19685039370078741" header="0" footer="0"/>
  <pageSetup paperSize="9" scale="90" orientation="portrait" verticalDpi="300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tabColor rgb="FF92D050"/>
  </sheetPr>
  <dimension ref="A1:L51"/>
  <sheetViews>
    <sheetView showGridLines="0" topLeftCell="B1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18.59765625" style="6" customWidth="1"/>
    <col min="3" max="4" width="10.73046875" style="6" customWidth="1"/>
    <col min="5" max="6" width="12.265625" style="6" customWidth="1"/>
    <col min="7" max="8" width="10.73046875" style="6" customWidth="1"/>
    <col min="9" max="9" width="20.73046875" style="6" customWidth="1"/>
    <col min="10" max="10" width="5.265625" style="10" customWidth="1"/>
    <col min="11" max="12" width="11.1328125" style="6" customWidth="1"/>
    <col min="13" max="16384" width="9.1328125" style="6"/>
  </cols>
  <sheetData>
    <row r="1" spans="1:12" ht="18" customHeight="1" thickTop="1" thickBot="1" x14ac:dyDescent="0.45">
      <c r="A1" s="7"/>
      <c r="B1" s="2" t="s">
        <v>118</v>
      </c>
      <c r="C1" s="7"/>
      <c r="D1" s="7"/>
      <c r="E1" s="7"/>
      <c r="F1" s="7"/>
      <c r="G1" s="7"/>
      <c r="H1" s="7"/>
      <c r="I1" s="112"/>
      <c r="J1" s="182"/>
      <c r="K1" s="500" t="s">
        <v>180</v>
      </c>
      <c r="L1" s="501"/>
    </row>
    <row r="2" spans="1:12" ht="12" customHeight="1" thickTop="1" x14ac:dyDescent="0.35">
      <c r="A2" s="7"/>
      <c r="B2" s="2"/>
      <c r="C2" s="7"/>
      <c r="D2" s="7"/>
      <c r="E2" s="7"/>
      <c r="F2" s="7"/>
      <c r="G2" s="7"/>
      <c r="H2" s="7"/>
      <c r="I2" s="7"/>
      <c r="J2" s="7"/>
    </row>
    <row r="3" spans="1:12" ht="18" customHeight="1" x14ac:dyDescent="0.35">
      <c r="A3" s="7"/>
      <c r="B3" s="2" t="s">
        <v>185</v>
      </c>
      <c r="C3" s="7"/>
      <c r="D3" s="7"/>
      <c r="E3" s="7"/>
      <c r="F3" s="7"/>
      <c r="G3" s="7"/>
      <c r="H3" s="7"/>
      <c r="I3" s="7"/>
      <c r="J3" s="7"/>
    </row>
    <row r="4" spans="1:12" ht="6" customHeight="1" x14ac:dyDescent="0.35">
      <c r="A4" s="7"/>
      <c r="B4" s="3"/>
      <c r="C4" s="7"/>
      <c r="D4" s="7"/>
      <c r="E4" s="7"/>
      <c r="F4" s="7"/>
      <c r="G4" s="7"/>
      <c r="H4" s="7"/>
      <c r="I4" s="7"/>
      <c r="J4" s="7"/>
    </row>
    <row r="5" spans="1:12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  <c r="I5" s="7"/>
      <c r="J5" s="7"/>
    </row>
    <row r="6" spans="1:12" ht="11.25" customHeight="1" thickBot="1" x14ac:dyDescent="0.4">
      <c r="A6" s="7"/>
      <c r="B6" s="4"/>
      <c r="C6" s="7"/>
      <c r="D6" s="7"/>
      <c r="E6" s="7"/>
      <c r="F6" s="7"/>
      <c r="G6" s="7"/>
      <c r="I6" s="21" t="s">
        <v>88</v>
      </c>
      <c r="J6" s="20"/>
    </row>
    <row r="7" spans="1:12" ht="48" customHeight="1" thickBot="1" x14ac:dyDescent="0.4">
      <c r="A7" s="7"/>
      <c r="B7" s="218" t="s">
        <v>8</v>
      </c>
      <c r="C7" s="219" t="s">
        <v>122</v>
      </c>
      <c r="D7" s="220" t="s">
        <v>123</v>
      </c>
      <c r="E7" s="220" t="s">
        <v>291</v>
      </c>
      <c r="F7" s="220" t="s">
        <v>292</v>
      </c>
      <c r="G7" s="220" t="s">
        <v>125</v>
      </c>
      <c r="H7" s="221" t="s">
        <v>124</v>
      </c>
      <c r="I7" s="222" t="s">
        <v>134</v>
      </c>
      <c r="J7" s="121"/>
    </row>
    <row r="8" spans="1:12" ht="18" customHeight="1" thickTop="1" x14ac:dyDescent="0.35">
      <c r="A8" s="7"/>
      <c r="B8" s="148" t="s">
        <v>433</v>
      </c>
      <c r="C8" s="34">
        <v>45.38</v>
      </c>
      <c r="D8" s="34">
        <v>465906.89</v>
      </c>
      <c r="E8" s="34">
        <v>70531.17</v>
      </c>
      <c r="F8" s="34">
        <v>134201.96</v>
      </c>
      <c r="G8" s="34">
        <v>163064.47</v>
      </c>
      <c r="H8" s="39">
        <v>72754.78</v>
      </c>
      <c r="I8" s="176">
        <v>906504.65</v>
      </c>
      <c r="J8" s="123"/>
    </row>
    <row r="9" spans="1:12" ht="18" customHeight="1" x14ac:dyDescent="0.35">
      <c r="A9" s="7"/>
      <c r="B9" s="149" t="s">
        <v>416</v>
      </c>
      <c r="C9" s="34">
        <v>0</v>
      </c>
      <c r="D9" s="34">
        <v>110260.15</v>
      </c>
      <c r="E9" s="34">
        <v>6312.96</v>
      </c>
      <c r="F9" s="34">
        <v>39553.33</v>
      </c>
      <c r="G9" s="34">
        <v>25089.77</v>
      </c>
      <c r="H9" s="40">
        <v>26658.36</v>
      </c>
      <c r="I9" s="176">
        <v>207874.57</v>
      </c>
      <c r="J9" s="123"/>
    </row>
    <row r="10" spans="1:12" ht="18" customHeight="1" x14ac:dyDescent="0.35">
      <c r="A10" s="7"/>
      <c r="B10" s="149" t="s">
        <v>417</v>
      </c>
      <c r="C10" s="34">
        <v>0</v>
      </c>
      <c r="D10" s="34">
        <v>31746.46</v>
      </c>
      <c r="E10" s="34">
        <v>2149.5100000000002</v>
      </c>
      <c r="F10" s="34">
        <v>12946.71</v>
      </c>
      <c r="G10" s="34">
        <v>12421.33</v>
      </c>
      <c r="H10" s="40">
        <v>9353.59</v>
      </c>
      <c r="I10" s="176">
        <v>68617.600000000006</v>
      </c>
      <c r="J10" s="123"/>
    </row>
    <row r="11" spans="1:12" ht="18" customHeight="1" x14ac:dyDescent="0.35">
      <c r="A11" s="7"/>
      <c r="B11" s="149" t="s">
        <v>418</v>
      </c>
      <c r="C11" s="34">
        <v>0</v>
      </c>
      <c r="D11" s="34">
        <v>70606.62</v>
      </c>
      <c r="E11" s="34">
        <v>4050</v>
      </c>
      <c r="F11" s="34">
        <v>42578.3</v>
      </c>
      <c r="G11" s="34">
        <v>24649.49</v>
      </c>
      <c r="H11" s="40">
        <v>9460.59</v>
      </c>
      <c r="I11" s="176">
        <v>151345</v>
      </c>
      <c r="J11" s="123"/>
    </row>
    <row r="12" spans="1:12" ht="18" customHeight="1" x14ac:dyDescent="0.35">
      <c r="A12" s="7"/>
      <c r="B12" s="149" t="s">
        <v>419</v>
      </c>
      <c r="C12" s="34">
        <v>0</v>
      </c>
      <c r="D12" s="34">
        <v>168538.82</v>
      </c>
      <c r="E12" s="34">
        <v>7381.29</v>
      </c>
      <c r="F12" s="34">
        <v>41635.56</v>
      </c>
      <c r="G12" s="34">
        <v>49159.38</v>
      </c>
      <c r="H12" s="40">
        <v>27828.94</v>
      </c>
      <c r="I12" s="176">
        <v>294543.99</v>
      </c>
      <c r="J12" s="123"/>
    </row>
    <row r="13" spans="1:12" ht="18" customHeight="1" x14ac:dyDescent="0.35">
      <c r="A13" s="7"/>
      <c r="B13" s="149" t="s">
        <v>420</v>
      </c>
      <c r="C13" s="34">
        <v>0</v>
      </c>
      <c r="D13" s="34">
        <v>42086.13</v>
      </c>
      <c r="E13" s="34">
        <v>2032.41</v>
      </c>
      <c r="F13" s="34">
        <v>15305.98</v>
      </c>
      <c r="G13" s="34">
        <v>7558.4</v>
      </c>
      <c r="H13" s="40">
        <v>7974.92</v>
      </c>
      <c r="I13" s="176">
        <v>74957.84</v>
      </c>
      <c r="J13" s="123"/>
    </row>
    <row r="14" spans="1:12" ht="18" customHeight="1" x14ac:dyDescent="0.35">
      <c r="A14" s="7"/>
      <c r="B14" s="149" t="s">
        <v>421</v>
      </c>
      <c r="C14" s="34">
        <v>0</v>
      </c>
      <c r="D14" s="34">
        <v>211023.91</v>
      </c>
      <c r="E14" s="34">
        <v>8679.57</v>
      </c>
      <c r="F14" s="34">
        <v>56357.74</v>
      </c>
      <c r="G14" s="34">
        <v>48472.12</v>
      </c>
      <c r="H14" s="40">
        <v>38642.93</v>
      </c>
      <c r="I14" s="176">
        <v>363176.27</v>
      </c>
      <c r="J14" s="123"/>
    </row>
    <row r="15" spans="1:12" ht="18" customHeight="1" x14ac:dyDescent="0.35">
      <c r="A15" s="7"/>
      <c r="B15" s="149" t="s">
        <v>422</v>
      </c>
      <c r="C15" s="34">
        <v>0</v>
      </c>
      <c r="D15" s="34">
        <v>109521.24</v>
      </c>
      <c r="E15" s="34">
        <v>8731.41</v>
      </c>
      <c r="F15" s="34">
        <v>40946.33</v>
      </c>
      <c r="G15" s="34">
        <v>25138.98</v>
      </c>
      <c r="H15" s="40">
        <v>17974.64</v>
      </c>
      <c r="I15" s="176">
        <v>202312.60000000003</v>
      </c>
      <c r="J15" s="123"/>
    </row>
    <row r="16" spans="1:12" ht="18" customHeight="1" x14ac:dyDescent="0.35">
      <c r="A16" s="7"/>
      <c r="B16" s="149" t="s">
        <v>423</v>
      </c>
      <c r="C16" s="34">
        <v>1063.31</v>
      </c>
      <c r="D16" s="34">
        <v>629175.96</v>
      </c>
      <c r="E16" s="34">
        <v>22587.01</v>
      </c>
      <c r="F16" s="34">
        <v>175857.35</v>
      </c>
      <c r="G16" s="34">
        <v>134020.57</v>
      </c>
      <c r="H16" s="40">
        <v>152456.10999999999</v>
      </c>
      <c r="I16" s="176">
        <v>1115160.31</v>
      </c>
      <c r="J16" s="123"/>
    </row>
    <row r="17" spans="1:10" ht="18" customHeight="1" x14ac:dyDescent="0.35">
      <c r="A17" s="7"/>
      <c r="B17" s="149" t="s">
        <v>424</v>
      </c>
      <c r="C17" s="34">
        <v>0</v>
      </c>
      <c r="D17" s="34">
        <v>66429.48</v>
      </c>
      <c r="E17" s="34">
        <v>22877.73</v>
      </c>
      <c r="F17" s="34">
        <v>23397.39</v>
      </c>
      <c r="G17" s="34">
        <v>25984.04</v>
      </c>
      <c r="H17" s="40">
        <v>10383.75</v>
      </c>
      <c r="I17" s="176">
        <v>149072.38999999998</v>
      </c>
      <c r="J17" s="123"/>
    </row>
    <row r="18" spans="1:10" ht="18" customHeight="1" x14ac:dyDescent="0.35">
      <c r="A18" s="7"/>
      <c r="B18" s="149" t="s">
        <v>425</v>
      </c>
      <c r="C18" s="34">
        <v>0</v>
      </c>
      <c r="D18" s="34">
        <v>190979.98</v>
      </c>
      <c r="E18" s="34">
        <v>5977.81</v>
      </c>
      <c r="F18" s="34">
        <v>51681.23</v>
      </c>
      <c r="G18" s="34">
        <v>67220.91</v>
      </c>
      <c r="H18" s="40">
        <v>31319.11</v>
      </c>
      <c r="I18" s="176">
        <v>347179.04000000004</v>
      </c>
      <c r="J18" s="123"/>
    </row>
    <row r="19" spans="1:10" ht="18" customHeight="1" x14ac:dyDescent="0.35">
      <c r="A19" s="7"/>
      <c r="B19" s="149" t="s">
        <v>426</v>
      </c>
      <c r="C19" s="34">
        <v>344.43</v>
      </c>
      <c r="D19" s="34">
        <v>532412.61</v>
      </c>
      <c r="E19" s="34">
        <v>6132.15</v>
      </c>
      <c r="F19" s="34">
        <v>80728.61</v>
      </c>
      <c r="G19" s="34">
        <v>142390.60999999999</v>
      </c>
      <c r="H19" s="40">
        <v>211785.77</v>
      </c>
      <c r="I19" s="176">
        <v>973794.18</v>
      </c>
      <c r="J19" s="123"/>
    </row>
    <row r="20" spans="1:10" ht="18" customHeight="1" x14ac:dyDescent="0.35">
      <c r="A20" s="7"/>
      <c r="B20" s="149" t="s">
        <v>427</v>
      </c>
      <c r="C20" s="34">
        <v>0</v>
      </c>
      <c r="D20" s="34">
        <v>51218.39</v>
      </c>
      <c r="E20" s="34">
        <v>4246.62</v>
      </c>
      <c r="F20" s="34">
        <v>19167.89</v>
      </c>
      <c r="G20" s="34">
        <v>5707.4</v>
      </c>
      <c r="H20" s="40">
        <v>13417.84</v>
      </c>
      <c r="I20" s="176">
        <v>93758.139999999985</v>
      </c>
      <c r="J20" s="123"/>
    </row>
    <row r="21" spans="1:10" ht="18" customHeight="1" x14ac:dyDescent="0.35">
      <c r="A21" s="7"/>
      <c r="B21" s="149" t="s">
        <v>428</v>
      </c>
      <c r="C21" s="34">
        <v>0</v>
      </c>
      <c r="D21" s="34">
        <v>44606.98</v>
      </c>
      <c r="E21" s="34">
        <v>1920.68</v>
      </c>
      <c r="F21" s="34">
        <v>40668.04</v>
      </c>
      <c r="G21" s="34">
        <v>12020.54</v>
      </c>
      <c r="H21" s="40">
        <v>10604.88</v>
      </c>
      <c r="I21" s="176">
        <v>109821.12000000002</v>
      </c>
      <c r="J21" s="123"/>
    </row>
    <row r="22" spans="1:10" ht="18" customHeight="1" x14ac:dyDescent="0.35">
      <c r="A22" s="7"/>
      <c r="B22" s="149" t="s">
        <v>429</v>
      </c>
      <c r="C22" s="34">
        <v>0</v>
      </c>
      <c r="D22" s="34">
        <v>161819.09</v>
      </c>
      <c r="E22" s="34">
        <v>6149.9</v>
      </c>
      <c r="F22" s="34">
        <v>67550.210000000006</v>
      </c>
      <c r="G22" s="34">
        <v>27180.78</v>
      </c>
      <c r="H22" s="40">
        <v>32308.66</v>
      </c>
      <c r="I22" s="176">
        <v>295008.63999999996</v>
      </c>
      <c r="J22" s="123"/>
    </row>
    <row r="23" spans="1:10" ht="18" customHeight="1" x14ac:dyDescent="0.35">
      <c r="A23" s="7"/>
      <c r="B23" s="149" t="s">
        <v>430</v>
      </c>
      <c r="C23" s="34">
        <v>0</v>
      </c>
      <c r="D23" s="34">
        <v>18145.990000000002</v>
      </c>
      <c r="E23" s="34">
        <v>81.62</v>
      </c>
      <c r="F23" s="34">
        <v>12030.95</v>
      </c>
      <c r="G23" s="34">
        <v>12633.28</v>
      </c>
      <c r="H23" s="40">
        <v>12707.15</v>
      </c>
      <c r="I23" s="176">
        <v>55598.990000000005</v>
      </c>
      <c r="J23" s="123"/>
    </row>
    <row r="24" spans="1:10" ht="18" customHeight="1" x14ac:dyDescent="0.35">
      <c r="A24" s="7"/>
      <c r="B24" s="149" t="s">
        <v>431</v>
      </c>
      <c r="C24" s="34">
        <v>258.95999999999998</v>
      </c>
      <c r="D24" s="34">
        <v>279940.21999999997</v>
      </c>
      <c r="E24" s="34">
        <v>11797.46</v>
      </c>
      <c r="F24" s="34">
        <v>157349.76000000001</v>
      </c>
      <c r="G24" s="34">
        <v>36330.04</v>
      </c>
      <c r="H24" s="40">
        <v>66347.59</v>
      </c>
      <c r="I24" s="176">
        <v>552024.03</v>
      </c>
      <c r="J24" s="123"/>
    </row>
    <row r="25" spans="1:10" ht="18" customHeight="1" x14ac:dyDescent="0.35">
      <c r="A25" s="7"/>
      <c r="B25" s="149" t="s">
        <v>432</v>
      </c>
      <c r="C25" s="34">
        <v>0</v>
      </c>
      <c r="D25" s="34">
        <v>2066.83</v>
      </c>
      <c r="E25" s="34">
        <v>194.88</v>
      </c>
      <c r="F25" s="34">
        <v>39.17</v>
      </c>
      <c r="G25" s="34">
        <v>27129.57</v>
      </c>
      <c r="H25" s="40">
        <v>1457.65</v>
      </c>
      <c r="I25" s="176">
        <v>30888.100000000002</v>
      </c>
      <c r="J25" s="123"/>
    </row>
    <row r="26" spans="1:10" ht="18" customHeight="1" thickBot="1" x14ac:dyDescent="0.4">
      <c r="A26" s="7"/>
      <c r="B26" s="151" t="s">
        <v>400</v>
      </c>
      <c r="C26" s="36">
        <v>0</v>
      </c>
      <c r="D26" s="37">
        <v>16323.89</v>
      </c>
      <c r="E26" s="37">
        <v>241.14</v>
      </c>
      <c r="F26" s="37">
        <v>2309.09</v>
      </c>
      <c r="G26" s="37">
        <v>4978.42</v>
      </c>
      <c r="H26" s="41">
        <v>3855.21</v>
      </c>
      <c r="I26" s="177">
        <v>27707.75</v>
      </c>
      <c r="J26" s="123"/>
    </row>
    <row r="27" spans="1:10" ht="27" customHeight="1" thickTop="1" thickBot="1" x14ac:dyDescent="0.4">
      <c r="A27" s="7"/>
      <c r="B27" s="224" t="s">
        <v>1</v>
      </c>
      <c r="C27" s="170">
        <v>1712.0800000000002</v>
      </c>
      <c r="D27" s="170">
        <v>3202809.64</v>
      </c>
      <c r="E27" s="170">
        <v>192075.32</v>
      </c>
      <c r="F27" s="170">
        <v>1014305.6</v>
      </c>
      <c r="G27" s="170">
        <v>851150.10000000009</v>
      </c>
      <c r="H27" s="171">
        <v>757292.47</v>
      </c>
      <c r="I27" s="178">
        <v>6019345.21</v>
      </c>
      <c r="J27" s="124"/>
    </row>
    <row r="28" spans="1:10" ht="39" customHeight="1" x14ac:dyDescent="0.35"/>
    <row r="29" spans="1:10" ht="15" customHeight="1" x14ac:dyDescent="0.4">
      <c r="B29" s="5" t="s">
        <v>11</v>
      </c>
      <c r="C29" s="7"/>
      <c r="D29" s="7"/>
      <c r="E29" s="7"/>
      <c r="F29" s="7"/>
      <c r="G29" s="7"/>
      <c r="H29" s="7"/>
      <c r="I29" s="7"/>
    </row>
    <row r="30" spans="1:10" ht="11.25" customHeight="1" thickBot="1" x14ac:dyDescent="0.4">
      <c r="B30" s="4"/>
      <c r="C30" s="7"/>
      <c r="D30" s="7"/>
      <c r="E30" s="7"/>
      <c r="F30" s="7"/>
      <c r="G30" s="7"/>
      <c r="I30" s="21" t="s">
        <v>102</v>
      </c>
    </row>
    <row r="31" spans="1:10" ht="48" customHeight="1" thickBot="1" x14ac:dyDescent="0.4">
      <c r="B31" s="218" t="s">
        <v>8</v>
      </c>
      <c r="C31" s="219" t="s">
        <v>122</v>
      </c>
      <c r="D31" s="220" t="s">
        <v>123</v>
      </c>
      <c r="E31" s="220" t="s">
        <v>291</v>
      </c>
      <c r="F31" s="220" t="s">
        <v>292</v>
      </c>
      <c r="G31" s="220" t="s">
        <v>125</v>
      </c>
      <c r="H31" s="221" t="s">
        <v>124</v>
      </c>
      <c r="I31" s="222" t="s">
        <v>134</v>
      </c>
    </row>
    <row r="32" spans="1:10" ht="18" customHeight="1" thickTop="1" x14ac:dyDescent="0.35">
      <c r="B32" s="148" t="s">
        <v>433</v>
      </c>
      <c r="C32" s="33">
        <v>5.0060416126933271E-5</v>
      </c>
      <c r="D32" s="33">
        <v>0.51395973534167749</v>
      </c>
      <c r="E32" s="33">
        <v>7.7805635084166408E-2</v>
      </c>
      <c r="F32" s="33">
        <v>0.14804332222675304</v>
      </c>
      <c r="G32" s="33">
        <v>0.17988266248827295</v>
      </c>
      <c r="H32" s="43">
        <v>8.0258584443003128E-2</v>
      </c>
      <c r="I32" s="179">
        <v>1</v>
      </c>
    </row>
    <row r="33" spans="2:9" ht="18" customHeight="1" x14ac:dyDescent="0.35">
      <c r="B33" s="148" t="s">
        <v>416</v>
      </c>
      <c r="C33" s="33">
        <v>0</v>
      </c>
      <c r="D33" s="33">
        <v>0.5304167315896311</v>
      </c>
      <c r="E33" s="33">
        <v>3.036908266364664E-2</v>
      </c>
      <c r="F33" s="33">
        <v>0.19027498168727422</v>
      </c>
      <c r="G33" s="33">
        <v>0.12069667780912306</v>
      </c>
      <c r="H33" s="44">
        <v>0.1282425262503249</v>
      </c>
      <c r="I33" s="179">
        <v>1</v>
      </c>
    </row>
    <row r="34" spans="2:9" ht="18" customHeight="1" x14ac:dyDescent="0.35">
      <c r="B34" s="148" t="s">
        <v>417</v>
      </c>
      <c r="C34" s="33">
        <v>0</v>
      </c>
      <c r="D34" s="33">
        <v>0.46265768549176883</v>
      </c>
      <c r="E34" s="33">
        <v>3.1325928041785196E-2</v>
      </c>
      <c r="F34" s="33">
        <v>0.18867914354334744</v>
      </c>
      <c r="G34" s="33">
        <v>0.18102250734505432</v>
      </c>
      <c r="H34" s="44">
        <v>0.13631473557804411</v>
      </c>
      <c r="I34" s="179">
        <v>1</v>
      </c>
    </row>
    <row r="35" spans="2:9" ht="18" customHeight="1" x14ac:dyDescent="0.35">
      <c r="B35" s="149" t="s">
        <v>418</v>
      </c>
      <c r="C35" s="33">
        <v>0</v>
      </c>
      <c r="D35" s="33">
        <v>0.46652760249760478</v>
      </c>
      <c r="E35" s="33">
        <v>2.6760051537877035E-2</v>
      </c>
      <c r="F35" s="33">
        <v>0.28133271664078763</v>
      </c>
      <c r="G35" s="33">
        <v>0.16286953648947769</v>
      </c>
      <c r="H35" s="44">
        <v>6.2510092834252864E-2</v>
      </c>
      <c r="I35" s="179">
        <v>1</v>
      </c>
    </row>
    <row r="36" spans="2:9" ht="18" customHeight="1" x14ac:dyDescent="0.35">
      <c r="B36" s="149" t="s">
        <v>419</v>
      </c>
      <c r="C36" s="33">
        <v>0</v>
      </c>
      <c r="D36" s="33">
        <v>0.57220254264906245</v>
      </c>
      <c r="E36" s="33">
        <v>2.5060059789371359E-2</v>
      </c>
      <c r="F36" s="33">
        <v>0.14135599914973651</v>
      </c>
      <c r="G36" s="33">
        <v>0.1668999594933171</v>
      </c>
      <c r="H36" s="44">
        <v>9.4481438918512642E-2</v>
      </c>
      <c r="I36" s="179">
        <v>1</v>
      </c>
    </row>
    <row r="37" spans="2:9" ht="18" customHeight="1" x14ac:dyDescent="0.35">
      <c r="B37" s="149" t="s">
        <v>420</v>
      </c>
      <c r="C37" s="33">
        <v>0</v>
      </c>
      <c r="D37" s="33">
        <v>0.5614640176397826</v>
      </c>
      <c r="E37" s="33">
        <v>2.7114041706644696E-2</v>
      </c>
      <c r="F37" s="33">
        <v>0.20419451787831666</v>
      </c>
      <c r="G37" s="33">
        <v>0.1008353495778427</v>
      </c>
      <c r="H37" s="44">
        <v>0.10639207319741338</v>
      </c>
      <c r="I37" s="179">
        <v>1</v>
      </c>
    </row>
    <row r="38" spans="2:9" ht="18" customHeight="1" x14ac:dyDescent="0.35">
      <c r="B38" s="149" t="s">
        <v>421</v>
      </c>
      <c r="C38" s="33">
        <v>0</v>
      </c>
      <c r="D38" s="33">
        <v>0.58105093154902432</v>
      </c>
      <c r="E38" s="33">
        <v>2.3899055959796051E-2</v>
      </c>
      <c r="F38" s="33">
        <v>0.15518012782057594</v>
      </c>
      <c r="G38" s="33">
        <v>0.1334672003762801</v>
      </c>
      <c r="H38" s="44">
        <v>0.10640268429432352</v>
      </c>
      <c r="I38" s="179">
        <v>1</v>
      </c>
    </row>
    <row r="39" spans="2:9" ht="18" customHeight="1" x14ac:dyDescent="0.35">
      <c r="B39" s="149" t="s">
        <v>422</v>
      </c>
      <c r="C39" s="33">
        <v>0</v>
      </c>
      <c r="D39" s="33">
        <v>0.54134660915830246</v>
      </c>
      <c r="E39" s="33">
        <v>4.3158013885442617E-2</v>
      </c>
      <c r="F39" s="33">
        <v>0.20239139826189764</v>
      </c>
      <c r="G39" s="33">
        <v>0.12425810354866675</v>
      </c>
      <c r="H39" s="44">
        <v>8.8845875145690367E-2</v>
      </c>
      <c r="I39" s="179">
        <v>1</v>
      </c>
    </row>
    <row r="40" spans="2:9" ht="18" customHeight="1" x14ac:dyDescent="0.35">
      <c r="B40" s="149" t="s">
        <v>423</v>
      </c>
      <c r="C40" s="33">
        <v>9.5350416479582194E-4</v>
      </c>
      <c r="D40" s="33">
        <v>0.56420225357554188</v>
      </c>
      <c r="E40" s="33">
        <v>2.0254495965696624E-2</v>
      </c>
      <c r="F40" s="33">
        <v>0.15769692341363906</v>
      </c>
      <c r="G40" s="33">
        <v>0.1201805415761255</v>
      </c>
      <c r="H40" s="44">
        <v>0.13671228130420099</v>
      </c>
      <c r="I40" s="179">
        <v>1</v>
      </c>
    </row>
    <row r="41" spans="2:9" ht="18" customHeight="1" x14ac:dyDescent="0.35">
      <c r="B41" s="149" t="s">
        <v>424</v>
      </c>
      <c r="C41" s="33">
        <v>0</v>
      </c>
      <c r="D41" s="33">
        <v>0.44561893721567086</v>
      </c>
      <c r="E41" s="33">
        <v>0.15346725171576039</v>
      </c>
      <c r="F41" s="33">
        <v>0.15695320910867533</v>
      </c>
      <c r="G41" s="33">
        <v>0.17430484612207534</v>
      </c>
      <c r="H41" s="44">
        <v>6.9655755837818134E-2</v>
      </c>
      <c r="I41" s="179">
        <v>1</v>
      </c>
    </row>
    <row r="42" spans="2:9" ht="18" customHeight="1" x14ac:dyDescent="0.35">
      <c r="B42" s="149" t="s">
        <v>425</v>
      </c>
      <c r="C42" s="33">
        <v>0</v>
      </c>
      <c r="D42" s="33">
        <v>0.55009075432664367</v>
      </c>
      <c r="E42" s="33">
        <v>1.7218234142245454E-2</v>
      </c>
      <c r="F42" s="33">
        <v>0.14886045540076381</v>
      </c>
      <c r="G42" s="33">
        <v>0.19362030034992894</v>
      </c>
      <c r="H42" s="44">
        <v>9.0210255780418067E-2</v>
      </c>
      <c r="I42" s="179">
        <v>1</v>
      </c>
    </row>
    <row r="43" spans="2:9" ht="18" customHeight="1" x14ac:dyDescent="0.35">
      <c r="B43" s="149" t="s">
        <v>426</v>
      </c>
      <c r="C43" s="33">
        <v>3.5369897158350235E-4</v>
      </c>
      <c r="D43" s="33">
        <v>0.54674039025371868</v>
      </c>
      <c r="E43" s="33">
        <v>6.2971725709019943E-3</v>
      </c>
      <c r="F43" s="33">
        <v>8.2901101339504818E-2</v>
      </c>
      <c r="G43" s="33">
        <v>0.14622249025969736</v>
      </c>
      <c r="H43" s="44">
        <v>0.21748514660459356</v>
      </c>
      <c r="I43" s="179">
        <v>1</v>
      </c>
    </row>
    <row r="44" spans="2:9" ht="18" customHeight="1" x14ac:dyDescent="0.35">
      <c r="B44" s="149" t="s">
        <v>427</v>
      </c>
      <c r="C44" s="33">
        <v>0</v>
      </c>
      <c r="D44" s="33">
        <v>0.54628206148287506</v>
      </c>
      <c r="E44" s="33">
        <v>4.5293347329629197E-2</v>
      </c>
      <c r="F44" s="33">
        <v>0.20443974251195685</v>
      </c>
      <c r="G44" s="33">
        <v>6.0873647877400301E-2</v>
      </c>
      <c r="H44" s="44">
        <v>0.14311120079813872</v>
      </c>
      <c r="I44" s="179">
        <v>1</v>
      </c>
    </row>
    <row r="45" spans="2:9" ht="18" customHeight="1" x14ac:dyDescent="0.35">
      <c r="B45" s="149" t="s">
        <v>428</v>
      </c>
      <c r="C45" s="33">
        <v>0</v>
      </c>
      <c r="D45" s="33">
        <v>0.40617852012436217</v>
      </c>
      <c r="E45" s="33">
        <v>1.7489167839482966E-2</v>
      </c>
      <c r="F45" s="33">
        <v>0.37031164861549393</v>
      </c>
      <c r="G45" s="33">
        <v>0.10945563112086271</v>
      </c>
      <c r="H45" s="44">
        <v>9.6565032299798043E-2</v>
      </c>
      <c r="I45" s="179">
        <v>1</v>
      </c>
    </row>
    <row r="46" spans="2:9" ht="18" customHeight="1" x14ac:dyDescent="0.35">
      <c r="B46" s="149" t="s">
        <v>429</v>
      </c>
      <c r="C46" s="33">
        <v>0</v>
      </c>
      <c r="D46" s="33">
        <v>0.54852322291306455</v>
      </c>
      <c r="E46" s="33">
        <v>2.0846508088712253E-2</v>
      </c>
      <c r="F46" s="33">
        <v>0.22897705640078886</v>
      </c>
      <c r="G46" s="33">
        <v>9.2135538809981987E-2</v>
      </c>
      <c r="H46" s="44">
        <v>0.10951767378745247</v>
      </c>
      <c r="I46" s="179">
        <v>1</v>
      </c>
    </row>
    <row r="47" spans="2:9" ht="18" customHeight="1" x14ac:dyDescent="0.35">
      <c r="B47" s="149" t="s">
        <v>430</v>
      </c>
      <c r="C47" s="33">
        <v>0</v>
      </c>
      <c r="D47" s="33">
        <v>0.32637265533060944</v>
      </c>
      <c r="E47" s="33">
        <v>1.4680122786403134E-3</v>
      </c>
      <c r="F47" s="33">
        <v>0.21638792359357606</v>
      </c>
      <c r="G47" s="33">
        <v>0.22722139376992279</v>
      </c>
      <c r="H47" s="44">
        <v>0.22855001502725136</v>
      </c>
      <c r="I47" s="179">
        <v>1</v>
      </c>
    </row>
    <row r="48" spans="2:9" ht="18" customHeight="1" x14ac:dyDescent="0.35">
      <c r="B48" s="149" t="s">
        <v>431</v>
      </c>
      <c r="C48" s="33">
        <v>4.691100131999688E-4</v>
      </c>
      <c r="D48" s="33">
        <v>0.50711600362759568</v>
      </c>
      <c r="E48" s="33">
        <v>2.1371279797366791E-2</v>
      </c>
      <c r="F48" s="33">
        <v>0.28504150444320331</v>
      </c>
      <c r="G48" s="33">
        <v>6.5812424868533351E-2</v>
      </c>
      <c r="H48" s="44">
        <v>0.12018967725010085</v>
      </c>
      <c r="I48" s="179">
        <v>1</v>
      </c>
    </row>
    <row r="49" spans="2:9" ht="18" customHeight="1" x14ac:dyDescent="0.35">
      <c r="B49" s="149" t="s">
        <v>432</v>
      </c>
      <c r="C49" s="33">
        <v>0</v>
      </c>
      <c r="D49" s="33">
        <v>6.6913471531107438E-2</v>
      </c>
      <c r="E49" s="33">
        <v>6.3092258831070856E-3</v>
      </c>
      <c r="F49" s="33">
        <v>1.2681259125682707E-3</v>
      </c>
      <c r="G49" s="33">
        <v>0.87831786351378027</v>
      </c>
      <c r="H49" s="44">
        <v>4.7191313159436803E-2</v>
      </c>
      <c r="I49" s="179">
        <v>1</v>
      </c>
    </row>
    <row r="50" spans="2:9" ht="18" customHeight="1" thickBot="1" x14ac:dyDescent="0.4">
      <c r="B50" s="151" t="s">
        <v>400</v>
      </c>
      <c r="C50" s="42">
        <v>0</v>
      </c>
      <c r="D50" s="103">
        <v>0.58914527523887716</v>
      </c>
      <c r="E50" s="103">
        <v>8.7029802131172677E-3</v>
      </c>
      <c r="F50" s="103">
        <v>8.3337333417545637E-2</v>
      </c>
      <c r="G50" s="103">
        <v>0.1796760834062672</v>
      </c>
      <c r="H50" s="45">
        <v>0.13913832772419268</v>
      </c>
      <c r="I50" s="180">
        <v>1</v>
      </c>
    </row>
    <row r="51" spans="2:9" ht="27" customHeight="1" thickTop="1" thickBot="1" x14ac:dyDescent="0.4">
      <c r="B51" s="224" t="s">
        <v>1</v>
      </c>
      <c r="C51" s="205">
        <v>2.8442960824969865E-4</v>
      </c>
      <c r="D51" s="205">
        <v>0.53208605392479225</v>
      </c>
      <c r="E51" s="205">
        <v>3.1909670121744026E-2</v>
      </c>
      <c r="F51" s="205">
        <v>0.16850763074942499</v>
      </c>
      <c r="G51" s="205">
        <v>0.14140244001722574</v>
      </c>
      <c r="H51" s="206">
        <v>0.12580977557856329</v>
      </c>
      <c r="I51" s="181">
        <v>1</v>
      </c>
    </row>
  </sheetData>
  <phoneticPr fontId="2" type="noConversion"/>
  <hyperlinks>
    <hyperlink ref="K1" location="INDICE!A1" display="VOLVER AL ÍNDICE"/>
    <hyperlink ref="K1:L1" location="INDICE!A6:N6" display="VOLVER AL ÍNDICE"/>
  </hyperlinks>
  <pageMargins left="0.39370078740157483" right="0.39370078740157483" top="0.39370078740157483" bottom="0.19685039370078741" header="0" footer="0"/>
  <pageSetup paperSize="9" scale="90" orientation="portrait" horizontalDpi="4294967293" verticalDpi="300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tabColor rgb="FF92D050"/>
  </sheetPr>
  <dimension ref="A1:L49"/>
  <sheetViews>
    <sheetView showGridLines="0" topLeftCell="B1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2.3984375" style="6" customWidth="1"/>
    <col min="3" max="4" width="10.73046875" style="6" customWidth="1"/>
    <col min="5" max="6" width="12.3984375" style="6" customWidth="1"/>
    <col min="7" max="8" width="10.73046875" style="6" customWidth="1"/>
    <col min="9" max="9" width="17.265625" style="6" customWidth="1"/>
    <col min="10" max="10" width="6.265625" style="10" customWidth="1"/>
    <col min="11" max="11" width="12.73046875" style="6" customWidth="1"/>
    <col min="12" max="16384" width="9.1328125" style="6"/>
  </cols>
  <sheetData>
    <row r="1" spans="1:12" ht="18" customHeight="1" thickTop="1" thickBot="1" x14ac:dyDescent="0.45">
      <c r="A1" s="7"/>
      <c r="B1" s="2" t="s">
        <v>118</v>
      </c>
      <c r="C1" s="7"/>
      <c r="D1" s="7"/>
      <c r="E1" s="7"/>
      <c r="F1" s="7"/>
      <c r="G1" s="7"/>
      <c r="H1" s="7"/>
      <c r="I1" s="112"/>
      <c r="J1" s="182"/>
      <c r="K1" s="500" t="s">
        <v>180</v>
      </c>
      <c r="L1" s="501"/>
    </row>
    <row r="2" spans="1:12" ht="12" customHeight="1" thickTop="1" x14ac:dyDescent="0.35">
      <c r="A2" s="7"/>
      <c r="B2" s="2"/>
      <c r="C2" s="7"/>
      <c r="D2" s="7"/>
      <c r="E2" s="7"/>
      <c r="F2" s="7"/>
      <c r="G2" s="7"/>
      <c r="H2" s="7"/>
      <c r="I2" s="7"/>
      <c r="J2" s="7"/>
      <c r="K2" s="7"/>
    </row>
    <row r="3" spans="1:12" ht="18" customHeight="1" x14ac:dyDescent="0.35">
      <c r="A3" s="7"/>
      <c r="B3" s="2" t="s">
        <v>187</v>
      </c>
      <c r="C3" s="7"/>
      <c r="D3" s="7"/>
      <c r="E3" s="7"/>
      <c r="F3" s="7"/>
      <c r="G3" s="7"/>
      <c r="H3" s="7"/>
      <c r="I3" s="7"/>
      <c r="J3" s="7"/>
      <c r="K3" s="7"/>
    </row>
    <row r="4" spans="1:12" ht="6" customHeight="1" x14ac:dyDescent="0.35">
      <c r="A4" s="7"/>
      <c r="B4" s="3"/>
      <c r="C4" s="7"/>
      <c r="D4" s="7"/>
      <c r="E4" s="7"/>
      <c r="F4" s="7"/>
      <c r="G4" s="7"/>
      <c r="H4" s="7"/>
      <c r="I4" s="7"/>
      <c r="J4" s="7"/>
      <c r="K4" s="7"/>
    </row>
    <row r="5" spans="1:12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  <c r="I5" s="7"/>
      <c r="J5" s="7"/>
      <c r="K5" s="7"/>
    </row>
    <row r="6" spans="1:12" ht="11.25" customHeight="1" thickBot="1" x14ac:dyDescent="0.4">
      <c r="A6" s="7"/>
      <c r="B6" s="4"/>
      <c r="C6" s="7"/>
      <c r="D6" s="7"/>
      <c r="E6" s="7"/>
      <c r="F6" s="7"/>
      <c r="G6" s="7"/>
      <c r="I6" s="15" t="s">
        <v>88</v>
      </c>
      <c r="J6" s="20"/>
    </row>
    <row r="7" spans="1:12" ht="42" customHeight="1" thickBot="1" x14ac:dyDescent="0.4">
      <c r="A7" s="7"/>
      <c r="B7" s="218" t="s">
        <v>2</v>
      </c>
      <c r="C7" s="219" t="s">
        <v>122</v>
      </c>
      <c r="D7" s="220" t="s">
        <v>123</v>
      </c>
      <c r="E7" s="220" t="s">
        <v>291</v>
      </c>
      <c r="F7" s="220" t="s">
        <v>292</v>
      </c>
      <c r="G7" s="220" t="s">
        <v>125</v>
      </c>
      <c r="H7" s="221" t="s">
        <v>124</v>
      </c>
      <c r="I7" s="222" t="s">
        <v>134</v>
      </c>
      <c r="J7" s="121"/>
    </row>
    <row r="8" spans="1:12" ht="17.100000000000001" customHeight="1" thickTop="1" x14ac:dyDescent="0.35">
      <c r="A8" s="7"/>
      <c r="B8" s="148" t="s">
        <v>95</v>
      </c>
      <c r="C8" s="34">
        <v>1712.0800000000002</v>
      </c>
      <c r="D8" s="34">
        <v>3202809.6300000004</v>
      </c>
      <c r="E8" s="34">
        <v>192075.34</v>
      </c>
      <c r="F8" s="34">
        <v>1014305.6100000001</v>
      </c>
      <c r="G8" s="34">
        <v>851150.12999999989</v>
      </c>
      <c r="H8" s="39">
        <v>757292.47</v>
      </c>
      <c r="I8" s="176">
        <v>6019345.2599999998</v>
      </c>
      <c r="J8" s="123"/>
    </row>
    <row r="9" spans="1:12" ht="17.100000000000001" customHeight="1" x14ac:dyDescent="0.35">
      <c r="A9" s="7"/>
      <c r="B9" s="149" t="s">
        <v>97</v>
      </c>
      <c r="C9" s="34">
        <v>946.84</v>
      </c>
      <c r="D9" s="34">
        <v>327568.7</v>
      </c>
      <c r="E9" s="34">
        <v>126720.44</v>
      </c>
      <c r="F9" s="34">
        <v>147059.67000000001</v>
      </c>
      <c r="G9" s="34">
        <v>540682.98</v>
      </c>
      <c r="H9" s="40">
        <v>289520.87</v>
      </c>
      <c r="I9" s="176">
        <v>1432499.5</v>
      </c>
      <c r="J9" s="123"/>
    </row>
    <row r="10" spans="1:12" ht="17.100000000000001" customHeight="1" x14ac:dyDescent="0.35">
      <c r="A10" s="7"/>
      <c r="B10" s="149" t="s">
        <v>98</v>
      </c>
      <c r="C10" s="34">
        <v>0</v>
      </c>
      <c r="D10" s="34">
        <v>27511.96</v>
      </c>
      <c r="E10" s="34">
        <v>13328.27</v>
      </c>
      <c r="F10" s="34">
        <v>14872.48</v>
      </c>
      <c r="G10" s="34">
        <v>229776.39</v>
      </c>
      <c r="H10" s="40">
        <v>98265.14</v>
      </c>
      <c r="I10" s="176">
        <v>383754.23999999999</v>
      </c>
      <c r="J10" s="123"/>
    </row>
    <row r="11" spans="1:12" ht="17.100000000000001" customHeight="1" x14ac:dyDescent="0.35">
      <c r="A11" s="7"/>
      <c r="B11" s="149" t="s">
        <v>99</v>
      </c>
      <c r="C11" s="34">
        <v>0</v>
      </c>
      <c r="D11" s="34">
        <v>4524.66</v>
      </c>
      <c r="E11" s="34">
        <v>6887.24</v>
      </c>
      <c r="F11" s="34">
        <v>15078.97</v>
      </c>
      <c r="G11" s="34">
        <v>68006.45</v>
      </c>
      <c r="H11" s="40">
        <v>20146.34</v>
      </c>
      <c r="I11" s="176">
        <v>114643.65999999999</v>
      </c>
      <c r="J11" s="123"/>
    </row>
    <row r="12" spans="1:12" ht="17.100000000000001" customHeight="1" thickBot="1" x14ac:dyDescent="0.4">
      <c r="A12" s="7"/>
      <c r="B12" s="151" t="s">
        <v>100</v>
      </c>
      <c r="C12" s="36">
        <v>0</v>
      </c>
      <c r="D12" s="37">
        <v>64947.29</v>
      </c>
      <c r="E12" s="37">
        <v>27529.3</v>
      </c>
      <c r="F12" s="37">
        <v>25840.28</v>
      </c>
      <c r="G12" s="37">
        <v>190755.01</v>
      </c>
      <c r="H12" s="41">
        <v>38065.71</v>
      </c>
      <c r="I12" s="177">
        <v>347137.59</v>
      </c>
      <c r="J12" s="123"/>
    </row>
    <row r="13" spans="1:12" ht="25.5" customHeight="1" thickTop="1" thickBot="1" x14ac:dyDescent="0.4">
      <c r="A13" s="7"/>
      <c r="B13" s="226" t="s">
        <v>92</v>
      </c>
      <c r="C13" s="170">
        <v>2658.92</v>
      </c>
      <c r="D13" s="170">
        <v>3627362.2400000007</v>
      </c>
      <c r="E13" s="170">
        <v>366540.59</v>
      </c>
      <c r="F13" s="170">
        <v>1217157.01</v>
      </c>
      <c r="G13" s="170">
        <v>1880370.96</v>
      </c>
      <c r="H13" s="171">
        <v>1203290.53</v>
      </c>
      <c r="I13" s="178">
        <v>8297380.25</v>
      </c>
      <c r="J13" s="124"/>
    </row>
    <row r="15" spans="1:12" ht="15" customHeight="1" x14ac:dyDescent="0.4">
      <c r="B15" s="5" t="s">
        <v>9</v>
      </c>
      <c r="C15" s="7"/>
      <c r="D15" s="7"/>
      <c r="E15" s="7"/>
      <c r="F15" s="7"/>
      <c r="G15" s="7"/>
      <c r="H15" s="7"/>
      <c r="I15" s="7"/>
      <c r="J15" s="7"/>
      <c r="K15" s="7"/>
    </row>
    <row r="16" spans="1:12" ht="11.25" customHeight="1" thickBot="1" x14ac:dyDescent="0.4">
      <c r="B16" s="4"/>
      <c r="C16" s="7"/>
      <c r="D16" s="7"/>
      <c r="E16" s="7"/>
      <c r="F16" s="7"/>
      <c r="G16" s="7"/>
      <c r="I16" s="15" t="s">
        <v>102</v>
      </c>
      <c r="J16" s="20"/>
    </row>
    <row r="17" spans="2:11" ht="42" customHeight="1" thickBot="1" x14ac:dyDescent="0.4">
      <c r="B17" s="218" t="s">
        <v>2</v>
      </c>
      <c r="C17" s="219" t="s">
        <v>122</v>
      </c>
      <c r="D17" s="220" t="s">
        <v>123</v>
      </c>
      <c r="E17" s="220" t="s">
        <v>291</v>
      </c>
      <c r="F17" s="220" t="s">
        <v>292</v>
      </c>
      <c r="G17" s="220" t="s">
        <v>125</v>
      </c>
      <c r="H17" s="221" t="s">
        <v>124</v>
      </c>
      <c r="I17" s="222" t="s">
        <v>134</v>
      </c>
      <c r="J17" s="121"/>
      <c r="K17" s="11"/>
    </row>
    <row r="18" spans="2:11" ht="17.100000000000001" customHeight="1" thickTop="1" x14ac:dyDescent="0.35">
      <c r="B18" s="148" t="s">
        <v>95</v>
      </c>
      <c r="C18" s="33">
        <v>2.8442960588706957E-4</v>
      </c>
      <c r="D18" s="33">
        <v>0.53208604784368196</v>
      </c>
      <c r="E18" s="33">
        <v>3.1909673179305223E-2</v>
      </c>
      <c r="F18" s="33">
        <v>0.16850763101101798</v>
      </c>
      <c r="G18" s="33">
        <v>0.14140244382658987</v>
      </c>
      <c r="H18" s="43">
        <v>0.12580977453351797</v>
      </c>
      <c r="I18" s="186">
        <v>1</v>
      </c>
      <c r="J18" s="119"/>
    </row>
    <row r="19" spans="2:11" ht="17.100000000000001" customHeight="1" x14ac:dyDescent="0.35">
      <c r="B19" s="149" t="s">
        <v>97</v>
      </c>
      <c r="C19" s="33">
        <v>6.6097056229339E-4</v>
      </c>
      <c r="D19" s="33">
        <v>0.22866932937847448</v>
      </c>
      <c r="E19" s="33">
        <v>8.8461071016080639E-2</v>
      </c>
      <c r="F19" s="33">
        <v>0.1026594913296654</v>
      </c>
      <c r="G19" s="33">
        <v>0.37744025739625037</v>
      </c>
      <c r="H19" s="44">
        <v>0.2021088803172357</v>
      </c>
      <c r="I19" s="186">
        <v>1</v>
      </c>
      <c r="J19" s="119"/>
    </row>
    <row r="20" spans="2:11" ht="17.100000000000001" customHeight="1" x14ac:dyDescent="0.35">
      <c r="B20" s="149" t="s">
        <v>98</v>
      </c>
      <c r="C20" s="33">
        <v>0</v>
      </c>
      <c r="D20" s="33">
        <v>7.1691611798217522E-2</v>
      </c>
      <c r="E20" s="33">
        <v>3.4731264467592594E-2</v>
      </c>
      <c r="F20" s="33">
        <v>3.8755220007471447E-2</v>
      </c>
      <c r="G20" s="33">
        <v>0.59875922152677719</v>
      </c>
      <c r="H20" s="44">
        <v>0.25606268219994133</v>
      </c>
      <c r="I20" s="186">
        <v>1</v>
      </c>
      <c r="J20" s="119"/>
    </row>
    <row r="21" spans="2:11" ht="17.100000000000001" customHeight="1" x14ac:dyDescent="0.35">
      <c r="B21" s="149" t="s">
        <v>99</v>
      </c>
      <c r="C21" s="33">
        <v>0</v>
      </c>
      <c r="D21" s="33">
        <v>3.9467162859245772E-2</v>
      </c>
      <c r="E21" s="33">
        <v>6.0075192993664026E-2</v>
      </c>
      <c r="F21" s="33">
        <v>0.13152903527329815</v>
      </c>
      <c r="G21" s="33">
        <v>0.59319852489008118</v>
      </c>
      <c r="H21" s="44">
        <v>0.17573008398371093</v>
      </c>
      <c r="I21" s="186">
        <v>1</v>
      </c>
      <c r="J21" s="119"/>
    </row>
    <row r="22" spans="2:11" ht="17.100000000000001" customHeight="1" thickBot="1" x14ac:dyDescent="0.4">
      <c r="B22" s="151" t="s">
        <v>100</v>
      </c>
      <c r="C22" s="42">
        <v>0</v>
      </c>
      <c r="D22" s="103">
        <v>0.18709379759190006</v>
      </c>
      <c r="E22" s="103">
        <v>7.9303713550583785E-2</v>
      </c>
      <c r="F22" s="103">
        <v>7.4438150014234983E-2</v>
      </c>
      <c r="G22" s="103">
        <v>0.54950836640883516</v>
      </c>
      <c r="H22" s="45">
        <v>0.10965597243444594</v>
      </c>
      <c r="I22" s="187">
        <v>1</v>
      </c>
      <c r="J22" s="119"/>
    </row>
    <row r="23" spans="2:11" ht="25.5" customHeight="1" thickTop="1" thickBot="1" x14ac:dyDescent="0.4">
      <c r="B23" s="224" t="s">
        <v>92</v>
      </c>
      <c r="C23" s="205">
        <v>3.2045295260513099E-4</v>
      </c>
      <c r="D23" s="205">
        <v>0.4371695801213884</v>
      </c>
      <c r="E23" s="205">
        <v>4.4175460079704076E-2</v>
      </c>
      <c r="F23" s="205">
        <v>0.14669172357142485</v>
      </c>
      <c r="G23" s="205">
        <v>0.2266222474256257</v>
      </c>
      <c r="H23" s="206">
        <v>0.14502053584925195</v>
      </c>
      <c r="I23" s="188">
        <v>1</v>
      </c>
      <c r="J23" s="120"/>
    </row>
    <row r="25" spans="2:11" ht="17.649999999999999" x14ac:dyDescent="0.35">
      <c r="B25" s="2" t="s">
        <v>186</v>
      </c>
      <c r="C25" s="7"/>
      <c r="D25" s="7"/>
      <c r="E25" s="7"/>
      <c r="F25" s="7"/>
      <c r="G25" s="7"/>
      <c r="H25" s="7"/>
      <c r="I25" s="7"/>
    </row>
    <row r="26" spans="2:11" ht="6" customHeight="1" x14ac:dyDescent="0.35">
      <c r="B26" s="3"/>
      <c r="C26" s="7"/>
      <c r="D26" s="7"/>
      <c r="E26" s="7"/>
      <c r="F26" s="7"/>
      <c r="G26" s="7"/>
      <c r="H26" s="7"/>
      <c r="I26" s="7"/>
    </row>
    <row r="27" spans="2:11" ht="15" customHeight="1" x14ac:dyDescent="0.35">
      <c r="B27" s="4" t="s">
        <v>121</v>
      </c>
      <c r="C27" s="7"/>
      <c r="D27" s="7"/>
      <c r="E27" s="7"/>
      <c r="F27" s="7"/>
      <c r="G27" s="7"/>
      <c r="H27" s="7"/>
      <c r="I27" s="7"/>
    </row>
    <row r="28" spans="2:11" ht="11.25" customHeight="1" thickBot="1" x14ac:dyDescent="0.4">
      <c r="B28" s="4"/>
      <c r="C28" s="7"/>
      <c r="D28" s="7"/>
      <c r="E28" s="7"/>
      <c r="F28" s="7"/>
      <c r="G28" s="7"/>
      <c r="I28" s="21" t="s">
        <v>88</v>
      </c>
    </row>
    <row r="29" spans="2:11" ht="42" customHeight="1" thickBot="1" x14ac:dyDescent="0.4">
      <c r="B29" s="218" t="s">
        <v>2</v>
      </c>
      <c r="C29" s="219" t="s">
        <v>122</v>
      </c>
      <c r="D29" s="220" t="s">
        <v>123</v>
      </c>
      <c r="E29" s="220" t="s">
        <v>291</v>
      </c>
      <c r="F29" s="220" t="s">
        <v>292</v>
      </c>
      <c r="G29" s="220" t="s">
        <v>125</v>
      </c>
      <c r="H29" s="221" t="s">
        <v>124</v>
      </c>
      <c r="I29" s="222" t="s">
        <v>134</v>
      </c>
    </row>
    <row r="30" spans="2:11" ht="17.100000000000001" customHeight="1" thickTop="1" x14ac:dyDescent="0.35">
      <c r="B30" s="148" t="s">
        <v>81</v>
      </c>
      <c r="C30" s="34">
        <v>0</v>
      </c>
      <c r="D30" s="34">
        <v>634043.89</v>
      </c>
      <c r="E30" s="34">
        <v>4861.1400000000003</v>
      </c>
      <c r="F30" s="34">
        <v>26929.279999999999</v>
      </c>
      <c r="G30" s="34">
        <v>171319.47</v>
      </c>
      <c r="H30" s="39">
        <v>203951.14</v>
      </c>
      <c r="I30" s="176">
        <v>1041104.92</v>
      </c>
    </row>
    <row r="31" spans="2:11" ht="17.100000000000001" customHeight="1" x14ac:dyDescent="0.35">
      <c r="B31" s="149" t="s">
        <v>82</v>
      </c>
      <c r="C31" s="34">
        <v>0</v>
      </c>
      <c r="D31" s="34">
        <v>150883.68</v>
      </c>
      <c r="E31" s="34">
        <v>5575.23</v>
      </c>
      <c r="F31" s="34">
        <v>17648.810000000001</v>
      </c>
      <c r="G31" s="34">
        <v>17978.580000000002</v>
      </c>
      <c r="H31" s="40">
        <v>23568.66</v>
      </c>
      <c r="I31" s="176">
        <v>215654.96</v>
      </c>
    </row>
    <row r="32" spans="2:11" ht="17.100000000000001" customHeight="1" x14ac:dyDescent="0.35">
      <c r="B32" s="149" t="s">
        <v>83</v>
      </c>
      <c r="C32" s="34">
        <v>0</v>
      </c>
      <c r="D32" s="34">
        <v>559812.73</v>
      </c>
      <c r="E32" s="34">
        <v>21324.41</v>
      </c>
      <c r="F32" s="34">
        <v>145346.12</v>
      </c>
      <c r="G32" s="34">
        <v>112301.08</v>
      </c>
      <c r="H32" s="40">
        <v>127551.06</v>
      </c>
      <c r="I32" s="176">
        <v>966335.39999999991</v>
      </c>
    </row>
    <row r="33" spans="2:9" ht="17.100000000000001" customHeight="1" x14ac:dyDescent="0.35">
      <c r="B33" s="149" t="s">
        <v>84</v>
      </c>
      <c r="C33" s="34">
        <v>0</v>
      </c>
      <c r="D33" s="34">
        <v>286320.65000000002</v>
      </c>
      <c r="E33" s="34">
        <v>11015.47</v>
      </c>
      <c r="F33" s="34">
        <v>89987.79</v>
      </c>
      <c r="G33" s="34">
        <v>81595.3</v>
      </c>
      <c r="H33" s="40">
        <v>84192.07</v>
      </c>
      <c r="I33" s="176">
        <v>553111.28</v>
      </c>
    </row>
    <row r="34" spans="2:9" ht="17.100000000000001" customHeight="1" x14ac:dyDescent="0.35">
      <c r="B34" s="149" t="s">
        <v>85</v>
      </c>
      <c r="C34" s="34">
        <v>152.18</v>
      </c>
      <c r="D34" s="34">
        <v>413726.39</v>
      </c>
      <c r="E34" s="34">
        <v>28018.45</v>
      </c>
      <c r="F34" s="34">
        <v>218145.39</v>
      </c>
      <c r="G34" s="34">
        <v>80258.03</v>
      </c>
      <c r="H34" s="40">
        <v>78499.55</v>
      </c>
      <c r="I34" s="176">
        <v>818799.99000000011</v>
      </c>
    </row>
    <row r="35" spans="2:9" ht="17.100000000000001" customHeight="1" x14ac:dyDescent="0.35">
      <c r="B35" s="149" t="s">
        <v>86</v>
      </c>
      <c r="C35" s="34">
        <v>1186.1300000000001</v>
      </c>
      <c r="D35" s="34">
        <v>541545.29</v>
      </c>
      <c r="E35" s="34">
        <v>45148.05</v>
      </c>
      <c r="F35" s="34">
        <v>254621.79</v>
      </c>
      <c r="G35" s="34">
        <v>108335.44</v>
      </c>
      <c r="H35" s="40">
        <v>89875.7</v>
      </c>
      <c r="I35" s="176">
        <v>1040712.4000000001</v>
      </c>
    </row>
    <row r="36" spans="2:9" ht="17.100000000000001" customHeight="1" thickBot="1" x14ac:dyDescent="0.4">
      <c r="B36" s="151" t="s">
        <v>87</v>
      </c>
      <c r="C36" s="36">
        <v>373.77</v>
      </c>
      <c r="D36" s="37">
        <v>616477</v>
      </c>
      <c r="E36" s="37">
        <v>76132.59</v>
      </c>
      <c r="F36" s="37">
        <v>261626.43</v>
      </c>
      <c r="G36" s="37">
        <v>279362.23</v>
      </c>
      <c r="H36" s="41">
        <v>149654.29</v>
      </c>
      <c r="I36" s="177">
        <v>1383626.31</v>
      </c>
    </row>
    <row r="37" spans="2:9" ht="25.5" customHeight="1" thickTop="1" thickBot="1" x14ac:dyDescent="0.4">
      <c r="B37" s="226" t="s">
        <v>1</v>
      </c>
      <c r="C37" s="170">
        <v>1712.0800000000002</v>
      </c>
      <c r="D37" s="170">
        <v>3202809.6300000004</v>
      </c>
      <c r="E37" s="170">
        <v>192075.34</v>
      </c>
      <c r="F37" s="170">
        <v>1014305.6100000001</v>
      </c>
      <c r="G37" s="170">
        <v>851150.12999999989</v>
      </c>
      <c r="H37" s="171">
        <v>757292.47</v>
      </c>
      <c r="I37" s="178">
        <v>6019345.2599999998</v>
      </c>
    </row>
    <row r="39" spans="2:9" ht="15" x14ac:dyDescent="0.4">
      <c r="B39" s="5" t="s">
        <v>10</v>
      </c>
      <c r="C39" s="7"/>
      <c r="D39" s="7"/>
      <c r="E39" s="7"/>
      <c r="F39" s="7"/>
      <c r="G39" s="7"/>
      <c r="H39" s="7"/>
      <c r="I39" s="7"/>
    </row>
    <row r="40" spans="2:9" ht="11.25" customHeight="1" thickBot="1" x14ac:dyDescent="0.4">
      <c r="B40" s="4"/>
      <c r="C40" s="7"/>
      <c r="D40" s="7"/>
      <c r="E40" s="7"/>
      <c r="F40" s="7"/>
      <c r="G40" s="7"/>
      <c r="I40" s="21" t="s">
        <v>102</v>
      </c>
    </row>
    <row r="41" spans="2:9" ht="42" customHeight="1" thickBot="1" x14ac:dyDescent="0.4">
      <c r="B41" s="218" t="s">
        <v>2</v>
      </c>
      <c r="C41" s="219" t="s">
        <v>122</v>
      </c>
      <c r="D41" s="220" t="s">
        <v>123</v>
      </c>
      <c r="E41" s="220" t="s">
        <v>291</v>
      </c>
      <c r="F41" s="220" t="s">
        <v>292</v>
      </c>
      <c r="G41" s="220" t="s">
        <v>125</v>
      </c>
      <c r="H41" s="221" t="s">
        <v>124</v>
      </c>
      <c r="I41" s="222" t="s">
        <v>134</v>
      </c>
    </row>
    <row r="42" spans="2:9" ht="17.100000000000001" customHeight="1" thickTop="1" x14ac:dyDescent="0.35">
      <c r="B42" s="148" t="s">
        <v>81</v>
      </c>
      <c r="C42" s="33">
        <v>0</v>
      </c>
      <c r="D42" s="33">
        <v>0.60901055966578277</v>
      </c>
      <c r="E42" s="33">
        <v>4.6692123979204707E-3</v>
      </c>
      <c r="F42" s="33">
        <v>2.5866057764860048E-2</v>
      </c>
      <c r="G42" s="33">
        <v>0.16455543212686</v>
      </c>
      <c r="H42" s="43">
        <v>0.19589873804457672</v>
      </c>
      <c r="I42" s="179">
        <v>1</v>
      </c>
    </row>
    <row r="43" spans="2:9" ht="17.100000000000001" customHeight="1" x14ac:dyDescent="0.35">
      <c r="B43" s="149" t="s">
        <v>82</v>
      </c>
      <c r="C43" s="33">
        <v>0</v>
      </c>
      <c r="D43" s="33">
        <v>0.69965318673866805</v>
      </c>
      <c r="E43" s="33">
        <v>2.585254705015827E-2</v>
      </c>
      <c r="F43" s="33">
        <v>8.1838182622834182E-2</v>
      </c>
      <c r="G43" s="33">
        <v>8.3367338270355584E-2</v>
      </c>
      <c r="H43" s="44">
        <v>0.10928874531798388</v>
      </c>
      <c r="I43" s="179">
        <v>1</v>
      </c>
    </row>
    <row r="44" spans="2:9" ht="17.100000000000001" customHeight="1" x14ac:dyDescent="0.35">
      <c r="B44" s="149" t="s">
        <v>83</v>
      </c>
      <c r="C44" s="33">
        <v>0</v>
      </c>
      <c r="D44" s="33">
        <v>0.57931514254781524</v>
      </c>
      <c r="E44" s="33">
        <v>2.2067296717061181E-2</v>
      </c>
      <c r="F44" s="33">
        <v>0.15040959898602493</v>
      </c>
      <c r="G44" s="33">
        <v>0.11621335614942804</v>
      </c>
      <c r="H44" s="44">
        <v>0.13199460559967069</v>
      </c>
      <c r="I44" s="179">
        <v>1</v>
      </c>
    </row>
    <row r="45" spans="2:9" ht="17.100000000000001" customHeight="1" x14ac:dyDescent="0.35">
      <c r="B45" s="149" t="s">
        <v>84</v>
      </c>
      <c r="C45" s="33">
        <v>0</v>
      </c>
      <c r="D45" s="33">
        <v>0.51765469328342029</v>
      </c>
      <c r="E45" s="33">
        <v>1.9915468004919369E-2</v>
      </c>
      <c r="F45" s="33">
        <v>0.16269382537271701</v>
      </c>
      <c r="G45" s="33">
        <v>0.14752058573095816</v>
      </c>
      <c r="H45" s="44">
        <v>0.15221542760798515</v>
      </c>
      <c r="I45" s="179">
        <v>1</v>
      </c>
    </row>
    <row r="46" spans="2:9" ht="17.100000000000001" customHeight="1" x14ac:dyDescent="0.35">
      <c r="B46" s="149" t="s">
        <v>85</v>
      </c>
      <c r="C46" s="33">
        <v>1.8585735449263988E-4</v>
      </c>
      <c r="D46" s="33">
        <v>0.50528382395314875</v>
      </c>
      <c r="E46" s="33">
        <v>3.4218918346591576E-2</v>
      </c>
      <c r="F46" s="33">
        <v>0.26642085083562345</v>
      </c>
      <c r="G46" s="33">
        <v>9.8019090107707485E-2</v>
      </c>
      <c r="H46" s="44">
        <v>9.5871459402435993E-2</v>
      </c>
      <c r="I46" s="179">
        <v>1</v>
      </c>
    </row>
    <row r="47" spans="2:9" ht="17.100000000000001" customHeight="1" x14ac:dyDescent="0.35">
      <c r="B47" s="149" t="s">
        <v>86</v>
      </c>
      <c r="C47" s="33">
        <v>1.1397289010873705E-3</v>
      </c>
      <c r="D47" s="33">
        <v>0.52036017827787961</v>
      </c>
      <c r="E47" s="33">
        <v>4.338186995754062E-2</v>
      </c>
      <c r="F47" s="33">
        <v>0.24466105141055297</v>
      </c>
      <c r="G47" s="33">
        <v>0.10409738559855729</v>
      </c>
      <c r="H47" s="44">
        <v>8.6359785854382046E-2</v>
      </c>
      <c r="I47" s="179">
        <v>1</v>
      </c>
    </row>
    <row r="48" spans="2:9" ht="17.100000000000001" customHeight="1" thickBot="1" x14ac:dyDescent="0.4">
      <c r="B48" s="150" t="s">
        <v>87</v>
      </c>
      <c r="C48" s="42">
        <v>2.7013796810498636E-4</v>
      </c>
      <c r="D48" s="103">
        <v>0.44555166054915507</v>
      </c>
      <c r="E48" s="103">
        <v>5.5023953685876349E-2</v>
      </c>
      <c r="F48" s="103">
        <v>0.18908749285058044</v>
      </c>
      <c r="G48" s="103">
        <v>0.20190583828953063</v>
      </c>
      <c r="H48" s="45">
        <v>0.10816091665675251</v>
      </c>
      <c r="I48" s="180">
        <v>1</v>
      </c>
    </row>
    <row r="49" spans="2:9" ht="25.5" customHeight="1" thickTop="1" thickBot="1" x14ac:dyDescent="0.4">
      <c r="B49" s="224" t="s">
        <v>1</v>
      </c>
      <c r="C49" s="205">
        <v>2.8442960588706957E-4</v>
      </c>
      <c r="D49" s="205">
        <v>0.53208604784368196</v>
      </c>
      <c r="E49" s="205">
        <v>3.1909673179305223E-2</v>
      </c>
      <c r="F49" s="205">
        <v>0.16850763101101798</v>
      </c>
      <c r="G49" s="205">
        <v>0.14140244382658987</v>
      </c>
      <c r="H49" s="206">
        <v>0.12580977453351797</v>
      </c>
      <c r="I49" s="181">
        <v>1</v>
      </c>
    </row>
  </sheetData>
  <phoneticPr fontId="2" type="noConversion"/>
  <hyperlinks>
    <hyperlink ref="K1" location="INDICE!A1" display="VOLVER AL ÍNDICE"/>
    <hyperlink ref="K1:L1" location="INDICE!A6:N6" display="VOLVER AL ÍNDICE"/>
  </hyperlinks>
  <pageMargins left="0.19685039370078741" right="0.19685039370078741" top="0.39370078740157483" bottom="0.19685039370078741" header="0" footer="0"/>
  <pageSetup paperSize="9" scale="90" orientation="portrait" horizontalDpi="4294967293" verticalDpi="300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8">
    <tabColor rgb="FF92D050"/>
  </sheetPr>
  <dimension ref="A1:M51"/>
  <sheetViews>
    <sheetView showGridLines="0" topLeftCell="B1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17.265625" style="6" customWidth="1"/>
    <col min="3" max="4" width="10.73046875" style="6" customWidth="1"/>
    <col min="5" max="6" width="12.265625" style="6" customWidth="1"/>
    <col min="7" max="8" width="10.73046875" style="6" customWidth="1"/>
    <col min="9" max="9" width="21.73046875" style="6" customWidth="1"/>
    <col min="10" max="10" width="5.86328125" style="10" customWidth="1"/>
    <col min="11" max="12" width="12.1328125" style="6" customWidth="1"/>
    <col min="13" max="16384" width="9.1328125" style="6"/>
  </cols>
  <sheetData>
    <row r="1" spans="1:12" ht="18" customHeight="1" thickTop="1" thickBot="1" x14ac:dyDescent="0.45">
      <c r="A1" s="7"/>
      <c r="B1" s="2" t="s">
        <v>103</v>
      </c>
      <c r="C1" s="7"/>
      <c r="D1" s="7"/>
      <c r="E1" s="7"/>
      <c r="F1" s="7"/>
      <c r="G1" s="7"/>
      <c r="H1" s="7"/>
      <c r="I1" s="112"/>
      <c r="J1" s="182"/>
      <c r="K1" s="500" t="s">
        <v>180</v>
      </c>
      <c r="L1" s="501"/>
    </row>
    <row r="2" spans="1:12" ht="12" customHeight="1" thickTop="1" x14ac:dyDescent="0.35">
      <c r="A2" s="7"/>
      <c r="B2" s="2"/>
      <c r="C2" s="7"/>
      <c r="D2" s="7"/>
      <c r="E2" s="7"/>
      <c r="F2" s="7"/>
      <c r="G2" s="7"/>
      <c r="H2" s="7"/>
      <c r="I2" s="7"/>
      <c r="J2" s="7"/>
    </row>
    <row r="3" spans="1:12" ht="18" customHeight="1" x14ac:dyDescent="0.35">
      <c r="A3" s="7"/>
      <c r="B3" s="2" t="s">
        <v>188</v>
      </c>
      <c r="C3" s="7"/>
      <c r="D3" s="7"/>
      <c r="E3" s="7"/>
      <c r="F3" s="7"/>
      <c r="G3" s="7"/>
      <c r="H3" s="7"/>
      <c r="I3" s="7"/>
      <c r="J3" s="7"/>
    </row>
    <row r="4" spans="1:12" ht="6" customHeight="1" x14ac:dyDescent="0.35">
      <c r="A4" s="7"/>
      <c r="B4" s="3"/>
      <c r="C4" s="7"/>
      <c r="D4" s="7"/>
      <c r="E4" s="7"/>
      <c r="F4" s="7"/>
      <c r="G4" s="7"/>
      <c r="H4" s="7"/>
      <c r="I4" s="7"/>
      <c r="J4" s="7"/>
    </row>
    <row r="5" spans="1:12" ht="15" customHeight="1" x14ac:dyDescent="0.35">
      <c r="A5" s="7"/>
      <c r="B5" s="4" t="s">
        <v>121</v>
      </c>
      <c r="C5" s="7"/>
      <c r="D5" s="7"/>
      <c r="E5" s="7"/>
      <c r="F5" s="7"/>
      <c r="G5" s="7"/>
      <c r="H5" s="15"/>
      <c r="I5" s="15"/>
      <c r="J5" s="20"/>
    </row>
    <row r="6" spans="1:12" ht="11.25" customHeight="1" thickBot="1" x14ac:dyDescent="0.4">
      <c r="A6" s="7"/>
      <c r="B6" s="4"/>
      <c r="C6" s="7"/>
      <c r="D6" s="7"/>
      <c r="E6" s="7"/>
      <c r="F6" s="7"/>
      <c r="G6" s="7"/>
      <c r="I6" s="20" t="s">
        <v>88</v>
      </c>
      <c r="J6" s="20"/>
    </row>
    <row r="7" spans="1:12" ht="48" customHeight="1" thickBot="1" x14ac:dyDescent="0.4">
      <c r="A7" s="7"/>
      <c r="B7" s="218" t="s">
        <v>8</v>
      </c>
      <c r="C7" s="219" t="s">
        <v>122</v>
      </c>
      <c r="D7" s="220" t="s">
        <v>123</v>
      </c>
      <c r="E7" s="220" t="s">
        <v>291</v>
      </c>
      <c r="F7" s="220" t="s">
        <v>292</v>
      </c>
      <c r="G7" s="220" t="s">
        <v>125</v>
      </c>
      <c r="H7" s="221" t="s">
        <v>124</v>
      </c>
      <c r="I7" s="222" t="s">
        <v>293</v>
      </c>
      <c r="J7" s="121"/>
    </row>
    <row r="8" spans="1:12" ht="17.100000000000001" customHeight="1" thickTop="1" x14ac:dyDescent="0.35">
      <c r="A8" s="7"/>
      <c r="B8" s="148" t="s">
        <v>433</v>
      </c>
      <c r="C8" s="34">
        <v>91436.47</v>
      </c>
      <c r="D8" s="34">
        <v>2734226.04</v>
      </c>
      <c r="E8" s="34">
        <v>1260803.24</v>
      </c>
      <c r="F8" s="34">
        <v>859000.68</v>
      </c>
      <c r="G8" s="34">
        <v>445195.81</v>
      </c>
      <c r="H8" s="39">
        <v>1831876.87</v>
      </c>
      <c r="I8" s="176">
        <v>7222539.1099999994</v>
      </c>
      <c r="J8" s="123"/>
    </row>
    <row r="9" spans="1:12" ht="17.100000000000001" customHeight="1" x14ac:dyDescent="0.35">
      <c r="A9" s="7"/>
      <c r="B9" s="149" t="s">
        <v>416</v>
      </c>
      <c r="C9" s="34">
        <v>10737.61</v>
      </c>
      <c r="D9" s="34">
        <v>429059.01</v>
      </c>
      <c r="E9" s="34">
        <v>156003.09</v>
      </c>
      <c r="F9" s="34">
        <v>197519.25</v>
      </c>
      <c r="G9" s="34">
        <v>115222.87</v>
      </c>
      <c r="H9" s="40">
        <v>357534.36</v>
      </c>
      <c r="I9" s="176">
        <v>1266076.19</v>
      </c>
      <c r="J9" s="123"/>
    </row>
    <row r="10" spans="1:12" ht="17.100000000000001" customHeight="1" x14ac:dyDescent="0.35">
      <c r="A10" s="7"/>
      <c r="B10" s="149" t="s">
        <v>417</v>
      </c>
      <c r="C10" s="34">
        <v>884.37</v>
      </c>
      <c r="D10" s="34">
        <v>277465.77</v>
      </c>
      <c r="E10" s="34">
        <v>135929.71</v>
      </c>
      <c r="F10" s="34">
        <v>156437.94</v>
      </c>
      <c r="G10" s="34">
        <v>67306.66</v>
      </c>
      <c r="H10" s="40">
        <v>160522.1</v>
      </c>
      <c r="I10" s="176">
        <v>798546.55</v>
      </c>
      <c r="J10" s="123"/>
    </row>
    <row r="11" spans="1:12" ht="17.100000000000001" customHeight="1" x14ac:dyDescent="0.35">
      <c r="A11" s="7"/>
      <c r="B11" s="149" t="s">
        <v>418</v>
      </c>
      <c r="C11" s="34">
        <v>4799.13</v>
      </c>
      <c r="D11" s="34">
        <v>517881.8</v>
      </c>
      <c r="E11" s="34">
        <v>132758.82</v>
      </c>
      <c r="F11" s="34">
        <v>161863.04999999999</v>
      </c>
      <c r="G11" s="34">
        <v>68452.490000000005</v>
      </c>
      <c r="H11" s="40">
        <v>227761.39</v>
      </c>
      <c r="I11" s="176">
        <v>1113516.6800000002</v>
      </c>
      <c r="J11" s="123"/>
    </row>
    <row r="12" spans="1:12" ht="17.100000000000001" customHeight="1" x14ac:dyDescent="0.35">
      <c r="A12" s="7"/>
      <c r="B12" s="149" t="s">
        <v>419</v>
      </c>
      <c r="C12" s="34">
        <v>4197.0600000000004</v>
      </c>
      <c r="D12" s="34">
        <v>802144.17</v>
      </c>
      <c r="E12" s="34">
        <v>346002.69</v>
      </c>
      <c r="F12" s="34">
        <v>258173.82</v>
      </c>
      <c r="G12" s="34">
        <v>103106.61</v>
      </c>
      <c r="H12" s="40">
        <v>416873.92</v>
      </c>
      <c r="I12" s="176">
        <v>1930498.2700000003</v>
      </c>
      <c r="J12" s="123"/>
    </row>
    <row r="13" spans="1:12" ht="17.100000000000001" customHeight="1" x14ac:dyDescent="0.35">
      <c r="A13" s="7"/>
      <c r="B13" s="149" t="s">
        <v>420</v>
      </c>
      <c r="C13" s="34">
        <v>696.55</v>
      </c>
      <c r="D13" s="34">
        <v>193323.53</v>
      </c>
      <c r="E13" s="34">
        <v>61824.06</v>
      </c>
      <c r="F13" s="34">
        <v>67203.45</v>
      </c>
      <c r="G13" s="34">
        <v>40205.21</v>
      </c>
      <c r="H13" s="40">
        <v>108903.35</v>
      </c>
      <c r="I13" s="176">
        <v>472156.15</v>
      </c>
      <c r="J13" s="123"/>
    </row>
    <row r="14" spans="1:12" ht="17.100000000000001" customHeight="1" x14ac:dyDescent="0.35">
      <c r="A14" s="7"/>
      <c r="B14" s="149" t="s">
        <v>421</v>
      </c>
      <c r="C14" s="34">
        <v>6313.74</v>
      </c>
      <c r="D14" s="34">
        <v>623653.85</v>
      </c>
      <c r="E14" s="34">
        <v>219879.64</v>
      </c>
      <c r="F14" s="34">
        <v>283038.28999999998</v>
      </c>
      <c r="G14" s="34">
        <v>122457.28</v>
      </c>
      <c r="H14" s="40">
        <v>537734.72</v>
      </c>
      <c r="I14" s="176">
        <v>1793077.52</v>
      </c>
      <c r="J14" s="123"/>
    </row>
    <row r="15" spans="1:12" ht="17.100000000000001" customHeight="1" x14ac:dyDescent="0.35">
      <c r="A15" s="7"/>
      <c r="B15" s="149" t="s">
        <v>422</v>
      </c>
      <c r="C15" s="34">
        <v>4372.96</v>
      </c>
      <c r="D15" s="34">
        <v>575095</v>
      </c>
      <c r="E15" s="34">
        <v>271589.90999999997</v>
      </c>
      <c r="F15" s="34">
        <v>255465.57</v>
      </c>
      <c r="G15" s="34">
        <v>66669.59</v>
      </c>
      <c r="H15" s="40">
        <v>404866.19</v>
      </c>
      <c r="I15" s="176">
        <v>1578059.22</v>
      </c>
      <c r="J15" s="123"/>
    </row>
    <row r="16" spans="1:12" ht="17.100000000000001" customHeight="1" x14ac:dyDescent="0.35">
      <c r="A16" s="7"/>
      <c r="B16" s="149" t="s">
        <v>423</v>
      </c>
      <c r="C16" s="34">
        <v>34626.78</v>
      </c>
      <c r="D16" s="34">
        <v>3047315.32</v>
      </c>
      <c r="E16" s="34">
        <v>1088071.17</v>
      </c>
      <c r="F16" s="34">
        <v>1543877.45</v>
      </c>
      <c r="G16" s="34">
        <v>647710.38</v>
      </c>
      <c r="H16" s="40">
        <v>1885863.71</v>
      </c>
      <c r="I16" s="176">
        <v>8247464.8099999996</v>
      </c>
      <c r="J16" s="123"/>
    </row>
    <row r="17" spans="1:13" ht="17.100000000000001" customHeight="1" x14ac:dyDescent="0.35">
      <c r="A17" s="7"/>
      <c r="B17" s="149" t="s">
        <v>424</v>
      </c>
      <c r="C17" s="34">
        <v>5728.88</v>
      </c>
      <c r="D17" s="34">
        <v>249220.9</v>
      </c>
      <c r="E17" s="34">
        <v>195681.89</v>
      </c>
      <c r="F17" s="34">
        <v>99209.88</v>
      </c>
      <c r="G17" s="34">
        <v>39788.699999999997</v>
      </c>
      <c r="H17" s="40">
        <v>240165.96</v>
      </c>
      <c r="I17" s="176">
        <v>829796.21</v>
      </c>
      <c r="J17" s="123"/>
    </row>
    <row r="18" spans="1:13" ht="17.100000000000001" customHeight="1" x14ac:dyDescent="0.35">
      <c r="A18" s="7"/>
      <c r="B18" s="149" t="s">
        <v>425</v>
      </c>
      <c r="C18" s="34">
        <v>2473.12</v>
      </c>
      <c r="D18" s="34">
        <v>802877.38</v>
      </c>
      <c r="E18" s="34">
        <v>351383</v>
      </c>
      <c r="F18" s="34">
        <v>318303.46999999997</v>
      </c>
      <c r="G18" s="34">
        <v>126259.59</v>
      </c>
      <c r="H18" s="40">
        <v>408684.18</v>
      </c>
      <c r="I18" s="176">
        <v>2009980.74</v>
      </c>
      <c r="J18" s="123"/>
    </row>
    <row r="19" spans="1:13" ht="17.100000000000001" customHeight="1" x14ac:dyDescent="0.35">
      <c r="A19" s="7"/>
      <c r="B19" s="149" t="s">
        <v>426</v>
      </c>
      <c r="C19" s="34">
        <v>108190.26</v>
      </c>
      <c r="D19" s="34">
        <v>3100878.69</v>
      </c>
      <c r="E19" s="34">
        <v>832571.48</v>
      </c>
      <c r="F19" s="34">
        <v>1011009.87</v>
      </c>
      <c r="G19" s="34">
        <v>359494.26</v>
      </c>
      <c r="H19" s="40">
        <v>1111122.8899999999</v>
      </c>
      <c r="I19" s="176">
        <v>6523267.4499999993</v>
      </c>
      <c r="J19" s="123"/>
    </row>
    <row r="20" spans="1:13" ht="17.100000000000001" customHeight="1" x14ac:dyDescent="0.35">
      <c r="A20" s="7"/>
      <c r="B20" s="149" t="s">
        <v>427</v>
      </c>
      <c r="C20" s="34">
        <v>6060.5</v>
      </c>
      <c r="D20" s="34">
        <v>524551.89</v>
      </c>
      <c r="E20" s="34">
        <v>127841.5</v>
      </c>
      <c r="F20" s="34">
        <v>182081.57</v>
      </c>
      <c r="G20" s="34">
        <v>67607.47</v>
      </c>
      <c r="H20" s="40">
        <v>231604.66</v>
      </c>
      <c r="I20" s="176">
        <v>1139747.5899999999</v>
      </c>
      <c r="J20" s="123"/>
    </row>
    <row r="21" spans="1:13" ht="17.100000000000001" customHeight="1" x14ac:dyDescent="0.35">
      <c r="A21" s="7"/>
      <c r="B21" s="149" t="s">
        <v>428</v>
      </c>
      <c r="C21" s="34">
        <v>1660.28</v>
      </c>
      <c r="D21" s="34">
        <v>149739.5</v>
      </c>
      <c r="E21" s="34">
        <v>126903.76</v>
      </c>
      <c r="F21" s="34">
        <v>142295.91</v>
      </c>
      <c r="G21" s="34">
        <v>21941.119999999999</v>
      </c>
      <c r="H21" s="40">
        <v>106101.12</v>
      </c>
      <c r="I21" s="176">
        <v>548641.68999999994</v>
      </c>
      <c r="J21" s="123"/>
    </row>
    <row r="22" spans="1:13" ht="17.100000000000001" customHeight="1" x14ac:dyDescent="0.35">
      <c r="A22" s="7"/>
      <c r="B22" s="149" t="s">
        <v>429</v>
      </c>
      <c r="C22" s="34">
        <v>1529.5</v>
      </c>
      <c r="D22" s="34">
        <v>808683.99</v>
      </c>
      <c r="E22" s="34">
        <v>358067.63</v>
      </c>
      <c r="F22" s="34">
        <v>451145.28</v>
      </c>
      <c r="G22" s="34">
        <v>165522.29</v>
      </c>
      <c r="H22" s="40">
        <v>424775.08</v>
      </c>
      <c r="I22" s="176">
        <v>2209723.77</v>
      </c>
      <c r="J22" s="123"/>
    </row>
    <row r="23" spans="1:13" ht="17.100000000000001" customHeight="1" x14ac:dyDescent="0.35">
      <c r="A23" s="7"/>
      <c r="B23" s="149" t="s">
        <v>430</v>
      </c>
      <c r="C23" s="34">
        <v>542.24</v>
      </c>
      <c r="D23" s="34">
        <v>88233.77</v>
      </c>
      <c r="E23" s="34">
        <v>41588.550000000003</v>
      </c>
      <c r="F23" s="34">
        <v>40252.69</v>
      </c>
      <c r="G23" s="34">
        <v>9489</v>
      </c>
      <c r="H23" s="40">
        <v>62828.4</v>
      </c>
      <c r="I23" s="176">
        <v>242934.65</v>
      </c>
      <c r="J23" s="123"/>
    </row>
    <row r="24" spans="1:13" ht="17.100000000000001" customHeight="1" x14ac:dyDescent="0.35">
      <c r="A24" s="7"/>
      <c r="B24" s="149" t="s">
        <v>431</v>
      </c>
      <c r="C24" s="34">
        <v>12009.31</v>
      </c>
      <c r="D24" s="34">
        <v>1590567.38</v>
      </c>
      <c r="E24" s="34">
        <v>600349.91</v>
      </c>
      <c r="F24" s="34">
        <v>642654.22</v>
      </c>
      <c r="G24" s="34">
        <v>258875.87</v>
      </c>
      <c r="H24" s="40">
        <v>927251.84</v>
      </c>
      <c r="I24" s="176">
        <v>4031708.5300000003</v>
      </c>
      <c r="J24" s="123"/>
    </row>
    <row r="25" spans="1:13" ht="17.100000000000001" customHeight="1" x14ac:dyDescent="0.35">
      <c r="A25" s="7"/>
      <c r="B25" s="149" t="s">
        <v>432</v>
      </c>
      <c r="C25" s="34">
        <v>1275.83</v>
      </c>
      <c r="D25" s="34">
        <v>48876.91</v>
      </c>
      <c r="E25" s="34">
        <v>28781.87</v>
      </c>
      <c r="F25" s="34">
        <v>23147.14</v>
      </c>
      <c r="G25" s="34">
        <v>15156.92</v>
      </c>
      <c r="H25" s="40">
        <v>107189.59</v>
      </c>
      <c r="I25" s="176">
        <v>224428.26</v>
      </c>
      <c r="J25" s="123"/>
      <c r="M25" s="11"/>
    </row>
    <row r="26" spans="1:13" ht="17.100000000000001" customHeight="1" thickBot="1" x14ac:dyDescent="0.4">
      <c r="A26" s="7"/>
      <c r="B26" s="151" t="s">
        <v>400</v>
      </c>
      <c r="C26" s="36">
        <v>256.86</v>
      </c>
      <c r="D26" s="37">
        <v>66121.06</v>
      </c>
      <c r="E26" s="37">
        <v>50851.82</v>
      </c>
      <c r="F26" s="37">
        <v>41777.839999999997</v>
      </c>
      <c r="G26" s="37">
        <v>22926.76</v>
      </c>
      <c r="H26" s="41">
        <v>42122.19</v>
      </c>
      <c r="I26" s="177">
        <v>224056.53</v>
      </c>
      <c r="J26" s="123"/>
    </row>
    <row r="27" spans="1:13" ht="27" customHeight="1" thickTop="1" thickBot="1" x14ac:dyDescent="0.4">
      <c r="A27" s="7"/>
      <c r="B27" s="226" t="s">
        <v>1</v>
      </c>
      <c r="C27" s="170">
        <v>297791.45</v>
      </c>
      <c r="D27" s="170">
        <v>16629915.960000003</v>
      </c>
      <c r="E27" s="170">
        <v>6386883.7400000012</v>
      </c>
      <c r="F27" s="170">
        <v>6734457.3700000001</v>
      </c>
      <c r="G27" s="170">
        <v>2763388.8800000004</v>
      </c>
      <c r="H27" s="171">
        <v>9593782.5199999977</v>
      </c>
      <c r="I27" s="178">
        <v>42406219.919999994</v>
      </c>
      <c r="J27" s="124"/>
    </row>
    <row r="28" spans="1:13" ht="18" customHeight="1" x14ac:dyDescent="0.35"/>
    <row r="29" spans="1:13" ht="15" customHeight="1" x14ac:dyDescent="0.4">
      <c r="B29" s="5" t="s">
        <v>11</v>
      </c>
      <c r="C29" s="7"/>
      <c r="D29" s="7"/>
      <c r="E29" s="7"/>
      <c r="F29" s="7"/>
      <c r="G29" s="7"/>
      <c r="H29" s="7"/>
      <c r="I29" s="7"/>
    </row>
    <row r="30" spans="1:13" ht="11.25" customHeight="1" thickBot="1" x14ac:dyDescent="0.4">
      <c r="B30" s="4"/>
      <c r="C30" s="7"/>
      <c r="D30" s="7"/>
      <c r="E30" s="7"/>
      <c r="F30" s="7"/>
      <c r="G30" s="7"/>
      <c r="I30" s="15" t="s">
        <v>102</v>
      </c>
    </row>
    <row r="31" spans="1:13" ht="48" customHeight="1" thickBot="1" x14ac:dyDescent="0.4">
      <c r="B31" s="218" t="s">
        <v>8</v>
      </c>
      <c r="C31" s="219" t="s">
        <v>122</v>
      </c>
      <c r="D31" s="220" t="s">
        <v>123</v>
      </c>
      <c r="E31" s="220" t="s">
        <v>291</v>
      </c>
      <c r="F31" s="220" t="s">
        <v>292</v>
      </c>
      <c r="G31" s="220" t="s">
        <v>125</v>
      </c>
      <c r="H31" s="221" t="s">
        <v>124</v>
      </c>
      <c r="I31" s="222" t="s">
        <v>293</v>
      </c>
    </row>
    <row r="32" spans="1:13" ht="17.100000000000001" customHeight="1" thickTop="1" x14ac:dyDescent="0.35">
      <c r="B32" s="148" t="s">
        <v>433</v>
      </c>
      <c r="C32" s="33">
        <v>1.2659878833110259E-2</v>
      </c>
      <c r="D32" s="33">
        <v>0.37856853363581167</v>
      </c>
      <c r="E32" s="33">
        <v>0.17456509695521746</v>
      </c>
      <c r="F32" s="33">
        <v>0.11893333728171396</v>
      </c>
      <c r="G32" s="33">
        <v>6.1639792214292354E-2</v>
      </c>
      <c r="H32" s="43">
        <v>0.2536333610798544</v>
      </c>
      <c r="I32" s="186">
        <v>1</v>
      </c>
    </row>
    <row r="33" spans="2:9" ht="17.100000000000001" customHeight="1" x14ac:dyDescent="0.35">
      <c r="B33" s="149" t="s">
        <v>416</v>
      </c>
      <c r="C33" s="33">
        <v>8.4810140849422341E-3</v>
      </c>
      <c r="D33" s="33">
        <v>0.33888877572209936</v>
      </c>
      <c r="E33" s="33">
        <v>0.12321777412147684</v>
      </c>
      <c r="F33" s="33">
        <v>0.15600897604748418</v>
      </c>
      <c r="G33" s="33">
        <v>9.1007848429722066E-2</v>
      </c>
      <c r="H33" s="44">
        <v>0.2823956115942754</v>
      </c>
      <c r="I33" s="186">
        <v>1</v>
      </c>
    </row>
    <row r="34" spans="2:9" ht="17.100000000000001" customHeight="1" x14ac:dyDescent="0.35">
      <c r="B34" s="149" t="s">
        <v>417</v>
      </c>
      <c r="C34" s="33">
        <v>1.1074745736488374E-3</v>
      </c>
      <c r="D34" s="33">
        <v>0.34746348850921716</v>
      </c>
      <c r="E34" s="33">
        <v>0.17022139786340568</v>
      </c>
      <c r="F34" s="33">
        <v>0.19590334464534345</v>
      </c>
      <c r="G34" s="33">
        <v>8.4286457689911748E-2</v>
      </c>
      <c r="H34" s="44">
        <v>0.20101783671847306</v>
      </c>
      <c r="I34" s="186">
        <v>1</v>
      </c>
    </row>
    <row r="35" spans="2:9" ht="17.100000000000001" customHeight="1" x14ac:dyDescent="0.35">
      <c r="B35" s="149" t="s">
        <v>418</v>
      </c>
      <c r="C35" s="33">
        <v>4.3098860449939554E-3</v>
      </c>
      <c r="D35" s="33">
        <v>0.46508670170975785</v>
      </c>
      <c r="E35" s="33">
        <v>0.11922481484516244</v>
      </c>
      <c r="F35" s="33">
        <v>0.14536203445106899</v>
      </c>
      <c r="G35" s="33">
        <v>6.147414873030909E-2</v>
      </c>
      <c r="H35" s="44">
        <v>0.2045424142187075</v>
      </c>
      <c r="I35" s="186">
        <v>1</v>
      </c>
    </row>
    <row r="36" spans="2:9" ht="17.100000000000001" customHeight="1" x14ac:dyDescent="0.35">
      <c r="B36" s="149" t="s">
        <v>419</v>
      </c>
      <c r="C36" s="33">
        <v>2.1740812023623309E-3</v>
      </c>
      <c r="D36" s="33">
        <v>0.41551146792791477</v>
      </c>
      <c r="E36" s="33">
        <v>0.1792297332646664</v>
      </c>
      <c r="F36" s="33">
        <v>0.13373429233894107</v>
      </c>
      <c r="G36" s="33">
        <v>5.3409325251557976E-2</v>
      </c>
      <c r="H36" s="44">
        <v>0.21594110001455735</v>
      </c>
      <c r="I36" s="186">
        <v>1</v>
      </c>
    </row>
    <row r="37" spans="2:9" ht="17.100000000000001" customHeight="1" x14ac:dyDescent="0.35">
      <c r="B37" s="149" t="s">
        <v>420</v>
      </c>
      <c r="C37" s="33">
        <v>1.4752534728182613E-3</v>
      </c>
      <c r="D37" s="33">
        <v>0.40944829374773578</v>
      </c>
      <c r="E37" s="33">
        <v>0.13093985962059373</v>
      </c>
      <c r="F37" s="33">
        <v>0.14233310314818517</v>
      </c>
      <c r="G37" s="33">
        <v>8.515235902359844E-2</v>
      </c>
      <c r="H37" s="44">
        <v>0.23065113098706858</v>
      </c>
      <c r="I37" s="186">
        <v>1</v>
      </c>
    </row>
    <row r="38" spans="2:9" ht="17.100000000000001" customHeight="1" x14ac:dyDescent="0.35">
      <c r="B38" s="149" t="s">
        <v>421</v>
      </c>
      <c r="C38" s="33">
        <v>3.5211751469618555E-3</v>
      </c>
      <c r="D38" s="33">
        <v>0.3478119841689834</v>
      </c>
      <c r="E38" s="33">
        <v>0.12262695703195253</v>
      </c>
      <c r="F38" s="33">
        <v>0.15785055963447692</v>
      </c>
      <c r="G38" s="33">
        <v>6.829447061496817E-2</v>
      </c>
      <c r="H38" s="44">
        <v>0.29989485340265709</v>
      </c>
      <c r="I38" s="186">
        <v>1</v>
      </c>
    </row>
    <row r="39" spans="2:9" ht="17.100000000000001" customHeight="1" x14ac:dyDescent="0.35">
      <c r="B39" s="149" t="s">
        <v>422</v>
      </c>
      <c r="C39" s="33">
        <v>2.771100060490759E-3</v>
      </c>
      <c r="D39" s="33">
        <v>0.36443182404776925</v>
      </c>
      <c r="E39" s="33">
        <v>0.17210375032693639</v>
      </c>
      <c r="F39" s="33">
        <v>0.16188592085916775</v>
      </c>
      <c r="G39" s="33">
        <v>4.2247837821954487E-2</v>
      </c>
      <c r="H39" s="44">
        <v>0.25655956688368137</v>
      </c>
      <c r="I39" s="186">
        <v>1</v>
      </c>
    </row>
    <row r="40" spans="2:9" ht="17.100000000000001" customHeight="1" x14ac:dyDescent="0.35">
      <c r="B40" s="149" t="s">
        <v>423</v>
      </c>
      <c r="C40" s="33">
        <v>4.1984756282943143E-3</v>
      </c>
      <c r="D40" s="33">
        <v>0.36948509514161842</v>
      </c>
      <c r="E40" s="33">
        <v>0.13192795544646888</v>
      </c>
      <c r="F40" s="33">
        <v>0.18719418458482637</v>
      </c>
      <c r="G40" s="33">
        <v>7.8534482404175307E-2</v>
      </c>
      <c r="H40" s="44">
        <v>0.2286598067946167</v>
      </c>
      <c r="I40" s="186">
        <v>1</v>
      </c>
    </row>
    <row r="41" spans="2:9" ht="17.100000000000001" customHeight="1" x14ac:dyDescent="0.35">
      <c r="B41" s="149" t="s">
        <v>424</v>
      </c>
      <c r="C41" s="33">
        <v>6.9039601904183198E-3</v>
      </c>
      <c r="D41" s="33">
        <v>0.30033988706697035</v>
      </c>
      <c r="E41" s="33">
        <v>0.23581921397303082</v>
      </c>
      <c r="F41" s="33">
        <v>0.11955933132063837</v>
      </c>
      <c r="G41" s="33">
        <v>4.794996593199672E-2</v>
      </c>
      <c r="H41" s="44">
        <v>0.28942764151694544</v>
      </c>
      <c r="I41" s="186">
        <v>1</v>
      </c>
    </row>
    <row r="42" spans="2:9" ht="17.100000000000001" customHeight="1" x14ac:dyDescent="0.35">
      <c r="B42" s="149" t="s">
        <v>425</v>
      </c>
      <c r="C42" s="33">
        <v>1.2304197501912381E-3</v>
      </c>
      <c r="D42" s="33">
        <v>0.39944531010779738</v>
      </c>
      <c r="E42" s="33">
        <v>0.1748190880674807</v>
      </c>
      <c r="F42" s="33">
        <v>0.158361452757005</v>
      </c>
      <c r="G42" s="33">
        <v>6.2816318329498022E-2</v>
      </c>
      <c r="H42" s="44">
        <v>0.20332741098802767</v>
      </c>
      <c r="I42" s="186">
        <v>1</v>
      </c>
    </row>
    <row r="43" spans="2:9" ht="17.100000000000001" customHeight="1" x14ac:dyDescent="0.35">
      <c r="B43" s="149" t="s">
        <v>426</v>
      </c>
      <c r="C43" s="33">
        <v>1.6585286565247298E-2</v>
      </c>
      <c r="D43" s="33">
        <v>0.47535666960887835</v>
      </c>
      <c r="E43" s="33">
        <v>0.12763105090839102</v>
      </c>
      <c r="F43" s="33">
        <v>0.15498519380805093</v>
      </c>
      <c r="G43" s="33">
        <v>5.5109538702111632E-2</v>
      </c>
      <c r="H43" s="44">
        <v>0.17033226040732088</v>
      </c>
      <c r="I43" s="186">
        <v>1</v>
      </c>
    </row>
    <row r="44" spans="2:9" ht="17.100000000000001" customHeight="1" x14ac:dyDescent="0.35">
      <c r="B44" s="149" t="s">
        <v>427</v>
      </c>
      <c r="C44" s="33">
        <v>5.3174054090344694E-3</v>
      </c>
      <c r="D44" s="33">
        <v>0.46023513855379161</v>
      </c>
      <c r="E44" s="33">
        <v>0.11216650170762811</v>
      </c>
      <c r="F44" s="33">
        <v>0.15975604738940491</v>
      </c>
      <c r="G44" s="33">
        <v>5.9317931964216752E-2</v>
      </c>
      <c r="H44" s="44">
        <v>0.2032069749759243</v>
      </c>
      <c r="I44" s="186">
        <v>1</v>
      </c>
    </row>
    <row r="45" spans="2:9" ht="17.100000000000001" customHeight="1" x14ac:dyDescent="0.35">
      <c r="B45" s="149" t="s">
        <v>428</v>
      </c>
      <c r="C45" s="33">
        <v>3.0261644899788787E-3</v>
      </c>
      <c r="D45" s="33">
        <v>0.2729276734329103</v>
      </c>
      <c r="E45" s="33">
        <v>0.23130535340834199</v>
      </c>
      <c r="F45" s="33">
        <v>0.25936036687259406</v>
      </c>
      <c r="G45" s="33">
        <v>3.9991711165806597E-2</v>
      </c>
      <c r="H45" s="44">
        <v>0.19338873063036827</v>
      </c>
      <c r="I45" s="186">
        <v>1</v>
      </c>
    </row>
    <row r="46" spans="2:9" ht="17.100000000000001" customHeight="1" x14ac:dyDescent="0.35">
      <c r="B46" s="149" t="s">
        <v>429</v>
      </c>
      <c r="C46" s="33">
        <v>6.9216796269517438E-4</v>
      </c>
      <c r="D46" s="33">
        <v>0.36596609991664253</v>
      </c>
      <c r="E46" s="33">
        <v>0.16204180579548186</v>
      </c>
      <c r="F46" s="33">
        <v>0.20416365435576594</v>
      </c>
      <c r="G46" s="33">
        <v>7.4906326413821403E-2</v>
      </c>
      <c r="H46" s="44">
        <v>0.19222994555559314</v>
      </c>
      <c r="I46" s="186">
        <v>1</v>
      </c>
    </row>
    <row r="47" spans="2:9" ht="17.100000000000001" customHeight="1" x14ac:dyDescent="0.35">
      <c r="B47" s="149" t="s">
        <v>430</v>
      </c>
      <c r="C47" s="33">
        <v>2.2320405919863634E-3</v>
      </c>
      <c r="D47" s="33">
        <v>0.3631996094422924</v>
      </c>
      <c r="E47" s="33">
        <v>0.1711923350580084</v>
      </c>
      <c r="F47" s="33">
        <v>0.16569348999823616</v>
      </c>
      <c r="G47" s="33">
        <v>3.9059887093092729E-2</v>
      </c>
      <c r="H47" s="44">
        <v>0.25862263781638395</v>
      </c>
      <c r="I47" s="186">
        <v>1</v>
      </c>
    </row>
    <row r="48" spans="2:9" ht="17.100000000000001" customHeight="1" x14ac:dyDescent="0.35">
      <c r="B48" s="149" t="s">
        <v>431</v>
      </c>
      <c r="C48" s="33">
        <v>2.9787148328403587E-3</v>
      </c>
      <c r="D48" s="33">
        <v>0.39451447647183951</v>
      </c>
      <c r="E48" s="33">
        <v>0.14890707141470863</v>
      </c>
      <c r="F48" s="33">
        <v>0.15939997031481834</v>
      </c>
      <c r="G48" s="33">
        <v>6.4209966587043921E-2</v>
      </c>
      <c r="H48" s="44">
        <v>0.22998980037874908</v>
      </c>
      <c r="I48" s="186">
        <v>1</v>
      </c>
    </row>
    <row r="49" spans="2:9" ht="17.100000000000001" customHeight="1" x14ac:dyDescent="0.35">
      <c r="B49" s="149" t="s">
        <v>432</v>
      </c>
      <c r="C49" s="33">
        <v>5.6848010139186568E-3</v>
      </c>
      <c r="D49" s="33">
        <v>0.21778411506643594</v>
      </c>
      <c r="E49" s="33">
        <v>0.12824530208450574</v>
      </c>
      <c r="F49" s="33">
        <v>0.10313825896970372</v>
      </c>
      <c r="G49" s="33">
        <v>6.7535701609057613E-2</v>
      </c>
      <c r="H49" s="44">
        <v>0.4776118212563783</v>
      </c>
      <c r="I49" s="186">
        <v>1</v>
      </c>
    </row>
    <row r="50" spans="2:9" ht="17.100000000000001" customHeight="1" thickBot="1" x14ac:dyDescent="0.4">
      <c r="B50" s="151" t="s">
        <v>400</v>
      </c>
      <c r="C50" s="42">
        <v>1.1464071143117321E-3</v>
      </c>
      <c r="D50" s="103">
        <v>0.29510882811583306</v>
      </c>
      <c r="E50" s="103">
        <v>0.22695977662422961</v>
      </c>
      <c r="F50" s="103">
        <v>0.18646115781584227</v>
      </c>
      <c r="G50" s="103">
        <v>0.10232578358684748</v>
      </c>
      <c r="H50" s="45">
        <v>0.18799804674293583</v>
      </c>
      <c r="I50" s="187">
        <v>1</v>
      </c>
    </row>
    <row r="51" spans="2:9" ht="27" customHeight="1" thickTop="1" thickBot="1" x14ac:dyDescent="0.4">
      <c r="B51" s="224" t="s">
        <v>1</v>
      </c>
      <c r="C51" s="205">
        <v>7.0223531020163618E-3</v>
      </c>
      <c r="D51" s="205">
        <v>0.39215747103544252</v>
      </c>
      <c r="E51" s="205">
        <v>0.15061195626606094</v>
      </c>
      <c r="F51" s="205">
        <v>0.15880824517499226</v>
      </c>
      <c r="G51" s="205">
        <v>6.5164706621179097E-2</v>
      </c>
      <c r="H51" s="206">
        <v>0.22623526780030903</v>
      </c>
      <c r="I51" s="188">
        <v>1</v>
      </c>
    </row>
  </sheetData>
  <phoneticPr fontId="2" type="noConversion"/>
  <hyperlinks>
    <hyperlink ref="K1" location="INDICE!A1" display="VOLVER AL ÍNDICE"/>
    <hyperlink ref="K1:L1" location="INDICE!A6:N6" display="VOLVER AL ÍNDICE"/>
  </hyperlinks>
  <pageMargins left="0.19685039370078741" right="0.19685039370078741" top="0.59055118110236227" bottom="0.19685039370078741" header="0" footer="0"/>
  <pageSetup paperSize="9" scale="90" orientation="portrait" horizontalDpi="4294967293" verticalDpi="300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9">
    <tabColor rgb="FF92D050"/>
  </sheetPr>
  <dimension ref="A1:M49"/>
  <sheetViews>
    <sheetView showGridLines="0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2" style="6" customWidth="1"/>
    <col min="3" max="4" width="10.73046875" style="6" customWidth="1"/>
    <col min="5" max="5" width="12.265625" style="6" customWidth="1"/>
    <col min="6" max="6" width="12.3984375" style="6" customWidth="1"/>
    <col min="7" max="8" width="10.73046875" style="6" customWidth="1"/>
    <col min="9" max="9" width="21.73046875" style="6" customWidth="1"/>
    <col min="10" max="10" width="4.86328125" style="10" customWidth="1"/>
    <col min="11" max="12" width="11.265625" style="6" customWidth="1"/>
    <col min="13" max="16384" width="9.1328125" style="6"/>
  </cols>
  <sheetData>
    <row r="1" spans="1:13" ht="18" customHeight="1" thickTop="1" thickBot="1" x14ac:dyDescent="0.45">
      <c r="A1" s="7"/>
      <c r="B1" s="2" t="s">
        <v>103</v>
      </c>
      <c r="C1" s="7"/>
      <c r="D1" s="7"/>
      <c r="E1" s="7"/>
      <c r="F1" s="7"/>
      <c r="G1" s="7"/>
      <c r="H1" s="7"/>
      <c r="I1" s="112"/>
      <c r="J1" s="182"/>
      <c r="K1" s="500" t="s">
        <v>180</v>
      </c>
      <c r="L1" s="501"/>
    </row>
    <row r="2" spans="1:13" ht="12" customHeight="1" thickTop="1" x14ac:dyDescent="0.35">
      <c r="A2" s="7"/>
      <c r="B2" s="2"/>
      <c r="C2" s="7"/>
      <c r="D2" s="7"/>
      <c r="E2" s="7"/>
      <c r="F2" s="7"/>
      <c r="G2" s="7"/>
      <c r="H2" s="7"/>
      <c r="I2" s="7"/>
      <c r="J2" s="7"/>
    </row>
    <row r="3" spans="1:13" ht="18" customHeight="1" x14ac:dyDescent="0.35">
      <c r="A3" s="7"/>
      <c r="B3" s="2" t="s">
        <v>190</v>
      </c>
      <c r="C3" s="7"/>
      <c r="D3" s="7"/>
      <c r="E3" s="7"/>
      <c r="F3" s="7"/>
      <c r="G3" s="7"/>
      <c r="H3" s="7"/>
      <c r="I3" s="7"/>
      <c r="J3" s="7"/>
    </row>
    <row r="4" spans="1:13" ht="6" customHeight="1" x14ac:dyDescent="0.35">
      <c r="A4" s="7"/>
      <c r="B4" s="3"/>
      <c r="C4" s="7"/>
      <c r="D4" s="7"/>
      <c r="E4" s="7"/>
      <c r="F4" s="7"/>
      <c r="G4" s="7"/>
      <c r="H4" s="7"/>
      <c r="I4" s="7"/>
      <c r="J4" s="7"/>
    </row>
    <row r="5" spans="1:13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  <c r="I5" s="7"/>
      <c r="J5" s="7"/>
    </row>
    <row r="6" spans="1:13" ht="11.25" customHeight="1" thickBot="1" x14ac:dyDescent="0.4">
      <c r="A6" s="7"/>
      <c r="B6" s="4"/>
      <c r="C6" s="7"/>
      <c r="D6" s="7"/>
      <c r="E6" s="7"/>
      <c r="F6" s="7"/>
      <c r="G6" s="7"/>
      <c r="I6" s="499" t="s">
        <v>88</v>
      </c>
      <c r="J6" s="20"/>
      <c r="K6" s="11"/>
    </row>
    <row r="7" spans="1:13" ht="42" customHeight="1" thickBot="1" x14ac:dyDescent="0.4">
      <c r="A7" s="7"/>
      <c r="B7" s="218" t="s">
        <v>2</v>
      </c>
      <c r="C7" s="219" t="s">
        <v>122</v>
      </c>
      <c r="D7" s="220" t="s">
        <v>123</v>
      </c>
      <c r="E7" s="220" t="s">
        <v>291</v>
      </c>
      <c r="F7" s="220" t="s">
        <v>292</v>
      </c>
      <c r="G7" s="220" t="s">
        <v>125</v>
      </c>
      <c r="H7" s="221" t="s">
        <v>124</v>
      </c>
      <c r="I7" s="222" t="s">
        <v>293</v>
      </c>
      <c r="J7" s="121"/>
    </row>
    <row r="8" spans="1:13" ht="17.100000000000001" customHeight="1" thickTop="1" x14ac:dyDescent="0.35">
      <c r="A8" s="7"/>
      <c r="B8" s="148" t="s">
        <v>95</v>
      </c>
      <c r="C8" s="34">
        <v>297791.44999999995</v>
      </c>
      <c r="D8" s="34">
        <v>16629915.979999999</v>
      </c>
      <c r="E8" s="34">
        <v>6386883.7300000004</v>
      </c>
      <c r="F8" s="34">
        <v>6734457.3600000003</v>
      </c>
      <c r="G8" s="34">
        <v>2763388.89</v>
      </c>
      <c r="H8" s="39">
        <v>9593782.5100000016</v>
      </c>
      <c r="I8" s="176">
        <v>42406219.920000002</v>
      </c>
      <c r="J8" s="125"/>
    </row>
    <row r="9" spans="1:13" ht="17.100000000000001" customHeight="1" x14ac:dyDescent="0.35">
      <c r="A9" s="7"/>
      <c r="B9" s="149" t="s">
        <v>97</v>
      </c>
      <c r="C9" s="34">
        <v>5271.21</v>
      </c>
      <c r="D9" s="34">
        <v>527932.52</v>
      </c>
      <c r="E9" s="34">
        <v>1221765.79</v>
      </c>
      <c r="F9" s="34">
        <v>740600.51</v>
      </c>
      <c r="G9" s="34">
        <v>592473.1</v>
      </c>
      <c r="H9" s="40">
        <v>1540892.33</v>
      </c>
      <c r="I9" s="176">
        <v>4628935.4600000009</v>
      </c>
      <c r="J9" s="125"/>
      <c r="K9" s="11"/>
    </row>
    <row r="10" spans="1:13" ht="17.100000000000001" customHeight="1" x14ac:dyDescent="0.35">
      <c r="A10" s="7"/>
      <c r="B10" s="149" t="s">
        <v>98</v>
      </c>
      <c r="C10" s="34">
        <v>24902.55</v>
      </c>
      <c r="D10" s="34">
        <v>111005.08</v>
      </c>
      <c r="E10" s="34">
        <v>1181431.24</v>
      </c>
      <c r="F10" s="34">
        <v>150001.82999999999</v>
      </c>
      <c r="G10" s="34">
        <v>453895.36</v>
      </c>
      <c r="H10" s="40">
        <v>12246923.689999999</v>
      </c>
      <c r="I10" s="176">
        <v>14168159.75</v>
      </c>
      <c r="J10" s="125"/>
      <c r="M10" s="11"/>
    </row>
    <row r="11" spans="1:13" ht="17.100000000000001" customHeight="1" x14ac:dyDescent="0.35">
      <c r="A11" s="7"/>
      <c r="B11" s="149" t="s">
        <v>99</v>
      </c>
      <c r="C11" s="34">
        <v>184.77</v>
      </c>
      <c r="D11" s="34">
        <v>45898.47</v>
      </c>
      <c r="E11" s="34">
        <v>251707.98</v>
      </c>
      <c r="F11" s="34">
        <v>51748.61</v>
      </c>
      <c r="G11" s="34">
        <v>84073</v>
      </c>
      <c r="H11" s="40">
        <v>48133.120000000003</v>
      </c>
      <c r="I11" s="176">
        <v>481745.95</v>
      </c>
      <c r="J11" s="125"/>
    </row>
    <row r="12" spans="1:13" ht="17.100000000000001" customHeight="1" thickBot="1" x14ac:dyDescent="0.4">
      <c r="A12" s="7"/>
      <c r="B12" s="151" t="s">
        <v>100</v>
      </c>
      <c r="C12" s="36">
        <v>191.79</v>
      </c>
      <c r="D12" s="37">
        <v>170429.19</v>
      </c>
      <c r="E12" s="37">
        <v>431241.11</v>
      </c>
      <c r="F12" s="37">
        <v>180378.64</v>
      </c>
      <c r="G12" s="37">
        <v>390210.61</v>
      </c>
      <c r="H12" s="41">
        <v>355614.05</v>
      </c>
      <c r="I12" s="177">
        <v>1528065.39</v>
      </c>
      <c r="J12" s="125"/>
    </row>
    <row r="13" spans="1:13" ht="25.5" customHeight="1" thickTop="1" thickBot="1" x14ac:dyDescent="0.4">
      <c r="A13" s="7"/>
      <c r="B13" s="224" t="s">
        <v>92</v>
      </c>
      <c r="C13" s="170">
        <v>328341.76999999996</v>
      </c>
      <c r="D13" s="170">
        <v>17485181.239999998</v>
      </c>
      <c r="E13" s="170">
        <v>9473029.8499999996</v>
      </c>
      <c r="F13" s="170">
        <v>7857186.9500000002</v>
      </c>
      <c r="G13" s="170">
        <v>4284040.96</v>
      </c>
      <c r="H13" s="171">
        <v>23785345.700000003</v>
      </c>
      <c r="I13" s="178">
        <v>63213126.470000006</v>
      </c>
      <c r="J13" s="126"/>
    </row>
    <row r="15" spans="1:13" ht="15" customHeight="1" x14ac:dyDescent="0.4">
      <c r="B15" s="5" t="s">
        <v>9</v>
      </c>
      <c r="C15" s="7"/>
      <c r="D15" s="7"/>
      <c r="E15" s="7"/>
      <c r="F15" s="7"/>
      <c r="G15" s="7"/>
      <c r="H15" s="7"/>
      <c r="I15" s="7"/>
      <c r="J15" s="7"/>
    </row>
    <row r="16" spans="1:13" ht="11.25" customHeight="1" thickBot="1" x14ac:dyDescent="0.4">
      <c r="B16" s="4"/>
      <c r="C16" s="7"/>
      <c r="D16" s="7"/>
      <c r="E16" s="7"/>
      <c r="F16" s="7"/>
      <c r="G16" s="7"/>
      <c r="I16" s="21" t="s">
        <v>102</v>
      </c>
      <c r="J16" s="20"/>
    </row>
    <row r="17" spans="2:10" ht="42" customHeight="1" thickBot="1" x14ac:dyDescent="0.4">
      <c r="B17" s="218" t="s">
        <v>2</v>
      </c>
      <c r="C17" s="219" t="s">
        <v>122</v>
      </c>
      <c r="D17" s="220" t="s">
        <v>123</v>
      </c>
      <c r="E17" s="220" t="s">
        <v>291</v>
      </c>
      <c r="F17" s="220" t="s">
        <v>292</v>
      </c>
      <c r="G17" s="220" t="s">
        <v>125</v>
      </c>
      <c r="H17" s="221" t="s">
        <v>124</v>
      </c>
      <c r="I17" s="222" t="s">
        <v>293</v>
      </c>
      <c r="J17" s="121"/>
    </row>
    <row r="18" spans="2:10" ht="17.100000000000001" customHeight="1" thickTop="1" x14ac:dyDescent="0.35">
      <c r="B18" s="148" t="s">
        <v>95</v>
      </c>
      <c r="C18" s="33">
        <v>7.0223531020163592E-3</v>
      </c>
      <c r="D18" s="33">
        <v>0.39215747150707125</v>
      </c>
      <c r="E18" s="33">
        <v>0.15061195603024644</v>
      </c>
      <c r="F18" s="33">
        <v>0.15880824493917778</v>
      </c>
      <c r="G18" s="33">
        <v>6.5164706856993534E-2</v>
      </c>
      <c r="H18" s="43">
        <v>0.22623526756449461</v>
      </c>
      <c r="I18" s="186">
        <v>1</v>
      </c>
      <c r="J18" s="119"/>
    </row>
    <row r="19" spans="2:10" ht="17.100000000000001" customHeight="1" x14ac:dyDescent="0.35">
      <c r="B19" s="149" t="s">
        <v>97</v>
      </c>
      <c r="C19" s="33">
        <v>1.1387521052194577E-3</v>
      </c>
      <c r="D19" s="33">
        <v>0.11405052512873012</v>
      </c>
      <c r="E19" s="33">
        <v>0.26394098612038108</v>
      </c>
      <c r="F19" s="33">
        <v>0.15999369971773161</v>
      </c>
      <c r="G19" s="33">
        <v>0.12799338100946428</v>
      </c>
      <c r="H19" s="44">
        <v>0.33288265591847327</v>
      </c>
      <c r="I19" s="186">
        <v>1</v>
      </c>
      <c r="J19" s="119"/>
    </row>
    <row r="20" spans="2:10" ht="17.100000000000001" customHeight="1" x14ac:dyDescent="0.35">
      <c r="B20" s="149" t="s">
        <v>98</v>
      </c>
      <c r="C20" s="33">
        <v>1.7576418137154332E-3</v>
      </c>
      <c r="D20" s="33">
        <v>7.8348269612078594E-3</v>
      </c>
      <c r="E20" s="33">
        <v>8.3386357921324261E-2</v>
      </c>
      <c r="F20" s="33">
        <v>1.0587248636859843E-2</v>
      </c>
      <c r="G20" s="33">
        <v>3.2036296033435108E-2</v>
      </c>
      <c r="H20" s="44">
        <v>0.86439762863345748</v>
      </c>
      <c r="I20" s="186">
        <v>1</v>
      </c>
      <c r="J20" s="119"/>
    </row>
    <row r="21" spans="2:10" ht="17.100000000000001" customHeight="1" x14ac:dyDescent="0.35">
      <c r="B21" s="149" t="s">
        <v>99</v>
      </c>
      <c r="C21" s="33">
        <v>3.8354240445612463E-4</v>
      </c>
      <c r="D21" s="33">
        <v>9.5275258671090018E-2</v>
      </c>
      <c r="E21" s="33">
        <v>0.52249111798448955</v>
      </c>
      <c r="F21" s="33">
        <v>0.10741887918310471</v>
      </c>
      <c r="G21" s="33">
        <v>0.17451729485219336</v>
      </c>
      <c r="H21" s="44">
        <v>9.9913906904666255E-2</v>
      </c>
      <c r="I21" s="186">
        <v>1</v>
      </c>
      <c r="J21" s="119"/>
    </row>
    <row r="22" spans="2:10" ht="17.100000000000001" customHeight="1" thickBot="1" x14ac:dyDescent="0.4">
      <c r="B22" s="151" t="s">
        <v>100</v>
      </c>
      <c r="C22" s="42">
        <v>1.2551164449840722E-4</v>
      </c>
      <c r="D22" s="103">
        <v>0.11153265502597373</v>
      </c>
      <c r="E22" s="103">
        <v>0.28221378013149034</v>
      </c>
      <c r="F22" s="103">
        <v>0.11804379654197915</v>
      </c>
      <c r="G22" s="103">
        <v>0.25536250775236785</v>
      </c>
      <c r="H22" s="45">
        <v>0.23272174890369057</v>
      </c>
      <c r="I22" s="187">
        <v>1</v>
      </c>
      <c r="J22" s="119"/>
    </row>
    <row r="23" spans="2:10" ht="25.5" customHeight="1" thickTop="1" thickBot="1" x14ac:dyDescent="0.4">
      <c r="B23" s="224" t="s">
        <v>92</v>
      </c>
      <c r="C23" s="205">
        <v>5.1942023490299284E-3</v>
      </c>
      <c r="D23" s="205">
        <v>0.27660680963625806</v>
      </c>
      <c r="E23" s="205">
        <v>0.14985858759091367</v>
      </c>
      <c r="F23" s="205">
        <v>0.12429676221961435</v>
      </c>
      <c r="G23" s="205">
        <v>6.777138229404206E-2</v>
      </c>
      <c r="H23" s="206">
        <v>0.37627225591014185</v>
      </c>
      <c r="I23" s="188">
        <v>1</v>
      </c>
      <c r="J23" s="120"/>
    </row>
    <row r="25" spans="2:10" ht="17.649999999999999" x14ac:dyDescent="0.35">
      <c r="B25" s="2" t="s">
        <v>189</v>
      </c>
      <c r="C25" s="7"/>
      <c r="D25" s="7"/>
      <c r="E25" s="7"/>
      <c r="F25" s="7"/>
      <c r="G25" s="7"/>
      <c r="H25" s="7"/>
      <c r="I25" s="7"/>
    </row>
    <row r="26" spans="2:10" ht="6" customHeight="1" x14ac:dyDescent="0.35">
      <c r="B26" s="3"/>
      <c r="C26" s="7"/>
      <c r="D26" s="7"/>
      <c r="E26" s="7"/>
      <c r="F26" s="7"/>
      <c r="G26" s="7"/>
      <c r="H26" s="7"/>
      <c r="I26" s="7"/>
    </row>
    <row r="27" spans="2:10" ht="15" customHeight="1" x14ac:dyDescent="0.35">
      <c r="B27" s="4" t="s">
        <v>121</v>
      </c>
      <c r="C27" s="7"/>
      <c r="D27" s="7"/>
      <c r="E27" s="7"/>
      <c r="F27" s="7"/>
      <c r="G27" s="7"/>
      <c r="H27" s="7"/>
      <c r="I27" s="7"/>
    </row>
    <row r="28" spans="2:10" ht="11.25" customHeight="1" thickBot="1" x14ac:dyDescent="0.4">
      <c r="B28" s="4"/>
      <c r="C28" s="7"/>
      <c r="D28" s="7"/>
      <c r="E28" s="7"/>
      <c r="F28" s="7"/>
      <c r="G28" s="7"/>
      <c r="I28" s="20" t="s">
        <v>88</v>
      </c>
    </row>
    <row r="29" spans="2:10" ht="42" customHeight="1" thickBot="1" x14ac:dyDescent="0.4">
      <c r="B29" s="218" t="s">
        <v>0</v>
      </c>
      <c r="C29" s="219" t="s">
        <v>122</v>
      </c>
      <c r="D29" s="220" t="s">
        <v>123</v>
      </c>
      <c r="E29" s="220" t="s">
        <v>291</v>
      </c>
      <c r="F29" s="220" t="s">
        <v>292</v>
      </c>
      <c r="G29" s="220" t="s">
        <v>125</v>
      </c>
      <c r="H29" s="221" t="s">
        <v>124</v>
      </c>
      <c r="I29" s="222" t="s">
        <v>293</v>
      </c>
    </row>
    <row r="30" spans="2:10" ht="17.100000000000001" customHeight="1" thickTop="1" x14ac:dyDescent="0.35">
      <c r="B30" s="148" t="s">
        <v>81</v>
      </c>
      <c r="C30" s="34">
        <v>105069.06</v>
      </c>
      <c r="D30" s="34">
        <v>2862773.88</v>
      </c>
      <c r="E30" s="34">
        <v>976719.33</v>
      </c>
      <c r="F30" s="34">
        <v>864263.32</v>
      </c>
      <c r="G30" s="34">
        <v>601876.62</v>
      </c>
      <c r="H30" s="39">
        <v>884904.7</v>
      </c>
      <c r="I30" s="176">
        <v>6295606.9100000001</v>
      </c>
    </row>
    <row r="31" spans="2:10" ht="17.100000000000001" customHeight="1" x14ac:dyDescent="0.35">
      <c r="B31" s="149" t="s">
        <v>82</v>
      </c>
      <c r="C31" s="34">
        <v>29535.61</v>
      </c>
      <c r="D31" s="34">
        <v>1120490.54</v>
      </c>
      <c r="E31" s="34">
        <v>441445.51</v>
      </c>
      <c r="F31" s="34">
        <v>340224.87</v>
      </c>
      <c r="G31" s="34">
        <v>303051.01</v>
      </c>
      <c r="H31" s="40">
        <v>444929.53</v>
      </c>
      <c r="I31" s="176">
        <v>2679677.0700000003</v>
      </c>
    </row>
    <row r="32" spans="2:10" ht="17.100000000000001" customHeight="1" x14ac:dyDescent="0.35">
      <c r="B32" s="149" t="s">
        <v>83</v>
      </c>
      <c r="C32" s="34">
        <v>58562.21</v>
      </c>
      <c r="D32" s="34">
        <v>3823119.63</v>
      </c>
      <c r="E32" s="34">
        <v>1384871.04</v>
      </c>
      <c r="F32" s="34">
        <v>1498720.14</v>
      </c>
      <c r="G32" s="34">
        <v>752547.2</v>
      </c>
      <c r="H32" s="40">
        <v>1714578.54</v>
      </c>
      <c r="I32" s="176">
        <v>9232398.7599999998</v>
      </c>
    </row>
    <row r="33" spans="2:9" ht="17.100000000000001" customHeight="1" x14ac:dyDescent="0.35">
      <c r="B33" s="149" t="s">
        <v>84</v>
      </c>
      <c r="C33" s="34">
        <v>34327.42</v>
      </c>
      <c r="D33" s="34">
        <v>2183636.2599999998</v>
      </c>
      <c r="E33" s="34">
        <v>735789.99</v>
      </c>
      <c r="F33" s="34">
        <v>869652.65</v>
      </c>
      <c r="G33" s="34">
        <v>313732.78000000003</v>
      </c>
      <c r="H33" s="40">
        <v>1348649.15</v>
      </c>
      <c r="I33" s="176">
        <v>5485788.25</v>
      </c>
    </row>
    <row r="34" spans="2:9" ht="17.100000000000001" customHeight="1" x14ac:dyDescent="0.35">
      <c r="B34" s="149" t="s">
        <v>85</v>
      </c>
      <c r="C34" s="34">
        <v>29188.52</v>
      </c>
      <c r="D34" s="34">
        <v>2626832.5</v>
      </c>
      <c r="E34" s="34">
        <v>1049074.28</v>
      </c>
      <c r="F34" s="34">
        <v>1084868.8500000001</v>
      </c>
      <c r="G34" s="34">
        <v>292142.06</v>
      </c>
      <c r="H34" s="40">
        <v>1511880.31</v>
      </c>
      <c r="I34" s="176">
        <v>6593986.5199999996</v>
      </c>
    </row>
    <row r="35" spans="2:9" ht="17.100000000000001" customHeight="1" x14ac:dyDescent="0.35">
      <c r="B35" s="149" t="s">
        <v>86</v>
      </c>
      <c r="C35" s="34">
        <v>24450.52</v>
      </c>
      <c r="D35" s="34">
        <v>2677114.9700000002</v>
      </c>
      <c r="E35" s="34">
        <v>1046995.39</v>
      </c>
      <c r="F35" s="34">
        <v>1323570.46</v>
      </c>
      <c r="G35" s="34">
        <v>293275.02</v>
      </c>
      <c r="H35" s="40">
        <v>1749949.65</v>
      </c>
      <c r="I35" s="176">
        <v>7115356.0099999998</v>
      </c>
    </row>
    <row r="36" spans="2:9" ht="17.100000000000001" customHeight="1" thickBot="1" x14ac:dyDescent="0.4">
      <c r="B36" s="151" t="s">
        <v>87</v>
      </c>
      <c r="C36" s="36">
        <v>16658.11</v>
      </c>
      <c r="D36" s="37">
        <v>1335948.2</v>
      </c>
      <c r="E36" s="37">
        <v>751988.19</v>
      </c>
      <c r="F36" s="37">
        <v>753157.07</v>
      </c>
      <c r="G36" s="37">
        <v>206764.2</v>
      </c>
      <c r="H36" s="41">
        <v>1938890.63</v>
      </c>
      <c r="I36" s="177">
        <v>5003406.4000000004</v>
      </c>
    </row>
    <row r="37" spans="2:9" ht="25.5" customHeight="1" thickTop="1" thickBot="1" x14ac:dyDescent="0.4">
      <c r="B37" s="224" t="s">
        <v>1</v>
      </c>
      <c r="C37" s="170">
        <v>297791.44999999995</v>
      </c>
      <c r="D37" s="170">
        <v>16629915.979999999</v>
      </c>
      <c r="E37" s="170">
        <v>6386883.7300000004</v>
      </c>
      <c r="F37" s="170">
        <v>6734457.3600000003</v>
      </c>
      <c r="G37" s="170">
        <v>2763388.89</v>
      </c>
      <c r="H37" s="171">
        <v>9593782.5100000016</v>
      </c>
      <c r="I37" s="178">
        <v>42406219.920000002</v>
      </c>
    </row>
    <row r="39" spans="2:9" ht="15" x14ac:dyDescent="0.4">
      <c r="B39" s="5" t="s">
        <v>10</v>
      </c>
      <c r="C39" s="7"/>
      <c r="D39" s="7"/>
      <c r="E39" s="7"/>
      <c r="F39" s="7"/>
      <c r="G39" s="7"/>
      <c r="H39" s="7"/>
      <c r="I39" s="7"/>
    </row>
    <row r="40" spans="2:9" ht="11.25" customHeight="1" thickBot="1" x14ac:dyDescent="0.4">
      <c r="B40" s="4"/>
      <c r="C40" s="7"/>
      <c r="D40" s="7"/>
      <c r="E40" s="7"/>
      <c r="F40" s="7"/>
      <c r="G40" s="7"/>
      <c r="I40" s="15" t="s">
        <v>102</v>
      </c>
    </row>
    <row r="41" spans="2:9" ht="42" customHeight="1" thickBot="1" x14ac:dyDescent="0.4">
      <c r="B41" s="218" t="s">
        <v>0</v>
      </c>
      <c r="C41" s="219" t="s">
        <v>122</v>
      </c>
      <c r="D41" s="220" t="s">
        <v>123</v>
      </c>
      <c r="E41" s="220" t="s">
        <v>291</v>
      </c>
      <c r="F41" s="220" t="s">
        <v>292</v>
      </c>
      <c r="G41" s="220" t="s">
        <v>125</v>
      </c>
      <c r="H41" s="221" t="s">
        <v>124</v>
      </c>
      <c r="I41" s="222" t="s">
        <v>293</v>
      </c>
    </row>
    <row r="42" spans="2:9" ht="17.100000000000001" customHeight="1" thickTop="1" x14ac:dyDescent="0.35">
      <c r="B42" s="148" t="s">
        <v>81</v>
      </c>
      <c r="C42" s="33">
        <v>1.6689266261701842E-2</v>
      </c>
      <c r="D42" s="33">
        <v>0.45472563978744346</v>
      </c>
      <c r="E42" s="33">
        <v>0.1551429979607796</v>
      </c>
      <c r="F42" s="33">
        <v>0.13728038175750715</v>
      </c>
      <c r="G42" s="33">
        <v>9.5602636664619836E-2</v>
      </c>
      <c r="H42" s="43">
        <v>0.14055907756794808</v>
      </c>
      <c r="I42" s="186">
        <v>1</v>
      </c>
    </row>
    <row r="43" spans="2:9" ht="17.100000000000001" customHeight="1" x14ac:dyDescent="0.35">
      <c r="B43" s="149" t="s">
        <v>82</v>
      </c>
      <c r="C43" s="33">
        <v>1.1022078119286216E-2</v>
      </c>
      <c r="D43" s="33">
        <v>0.41814386985070551</v>
      </c>
      <c r="E43" s="33">
        <v>0.16473832423397194</v>
      </c>
      <c r="F43" s="33">
        <v>0.12696487715215624</v>
      </c>
      <c r="G43" s="33">
        <v>0.11309236228229545</v>
      </c>
      <c r="H43" s="44">
        <v>0.16603848836158455</v>
      </c>
      <c r="I43" s="186">
        <v>1</v>
      </c>
    </row>
    <row r="44" spans="2:9" ht="17.100000000000001" customHeight="1" x14ac:dyDescent="0.35">
      <c r="B44" s="149" t="s">
        <v>83</v>
      </c>
      <c r="C44" s="33">
        <v>6.3431196509540714E-3</v>
      </c>
      <c r="D44" s="33">
        <v>0.41409819153002009</v>
      </c>
      <c r="E44" s="33">
        <v>0.1500012159353481</v>
      </c>
      <c r="F44" s="33">
        <v>0.16233269153118771</v>
      </c>
      <c r="G44" s="33">
        <v>8.1511557241273222E-2</v>
      </c>
      <c r="H44" s="44">
        <v>0.1857132241112168</v>
      </c>
      <c r="I44" s="186">
        <v>1</v>
      </c>
    </row>
    <row r="45" spans="2:9" ht="17.100000000000001" customHeight="1" x14ac:dyDescent="0.35">
      <c r="B45" s="149" t="s">
        <v>84</v>
      </c>
      <c r="C45" s="33">
        <v>6.2575182335920451E-3</v>
      </c>
      <c r="D45" s="33">
        <v>0.39805332624714412</v>
      </c>
      <c r="E45" s="33">
        <v>0.13412657515535711</v>
      </c>
      <c r="F45" s="33">
        <v>0.15852829354104217</v>
      </c>
      <c r="G45" s="33">
        <v>5.7190100255874808E-2</v>
      </c>
      <c r="H45" s="44">
        <v>0.2458441865669897</v>
      </c>
      <c r="I45" s="186">
        <v>1</v>
      </c>
    </row>
    <row r="46" spans="2:9" ht="17.100000000000001" customHeight="1" x14ac:dyDescent="0.35">
      <c r="B46" s="149" t="s">
        <v>85</v>
      </c>
      <c r="C46" s="33">
        <v>4.426536194981485E-3</v>
      </c>
      <c r="D46" s="33">
        <v>0.39836789050639432</v>
      </c>
      <c r="E46" s="33">
        <v>0.15909560579447471</v>
      </c>
      <c r="F46" s="33">
        <v>0.16452397145634445</v>
      </c>
      <c r="G46" s="33">
        <v>4.4304315623623691E-2</v>
      </c>
      <c r="H46" s="44">
        <v>0.22928168042418143</v>
      </c>
      <c r="I46" s="186">
        <v>1</v>
      </c>
    </row>
    <row r="47" spans="2:9" ht="17.100000000000001" customHeight="1" x14ac:dyDescent="0.35">
      <c r="B47" s="149" t="s">
        <v>86</v>
      </c>
      <c r="C47" s="33">
        <v>3.4363031119787921E-3</v>
      </c>
      <c r="D47" s="33">
        <v>0.37624469755800738</v>
      </c>
      <c r="E47" s="33">
        <v>0.14714588961234562</v>
      </c>
      <c r="F47" s="33">
        <v>0.18601605571665555</v>
      </c>
      <c r="G47" s="33">
        <v>4.1217195539875739E-2</v>
      </c>
      <c r="H47" s="44">
        <v>0.24593985846113692</v>
      </c>
      <c r="I47" s="186">
        <v>1</v>
      </c>
    </row>
    <row r="48" spans="2:9" ht="17.100000000000001" customHeight="1" thickBot="1" x14ac:dyDescent="0.4">
      <c r="B48" s="151" t="s">
        <v>87</v>
      </c>
      <c r="C48" s="42">
        <v>3.3293537778582207E-3</v>
      </c>
      <c r="D48" s="103">
        <v>0.26700773297168101</v>
      </c>
      <c r="E48" s="103">
        <v>0.15029524485558476</v>
      </c>
      <c r="F48" s="103">
        <v>0.15052886169710297</v>
      </c>
      <c r="G48" s="103">
        <v>4.1324686317705472E-2</v>
      </c>
      <c r="H48" s="45">
        <v>0.38751412038006744</v>
      </c>
      <c r="I48" s="187">
        <v>1</v>
      </c>
    </row>
    <row r="49" spans="2:9" ht="25.5" customHeight="1" thickTop="1" thickBot="1" x14ac:dyDescent="0.4">
      <c r="B49" s="224" t="s">
        <v>1</v>
      </c>
      <c r="C49" s="205">
        <v>7.0223531020163592E-3</v>
      </c>
      <c r="D49" s="205">
        <v>0.39215747150707125</v>
      </c>
      <c r="E49" s="205">
        <v>0.15061195603024644</v>
      </c>
      <c r="F49" s="205">
        <v>0.15880824493917778</v>
      </c>
      <c r="G49" s="205">
        <v>6.5164706856993534E-2</v>
      </c>
      <c r="H49" s="206">
        <v>0.22623526756449461</v>
      </c>
      <c r="I49" s="188">
        <v>1</v>
      </c>
    </row>
  </sheetData>
  <phoneticPr fontId="2" type="noConversion"/>
  <hyperlinks>
    <hyperlink ref="K1" location="INDICE!A1" display="VOLVER AL ÍNDICE"/>
    <hyperlink ref="K1:L1" location="INDICE!A6:N6" display="VOLVER AL ÍNDICE"/>
  </hyperlinks>
  <pageMargins left="0.19685039370078741" right="0.19685039370078741" top="0.39370078740157483" bottom="0.19685039370078741" header="0" footer="0"/>
  <pageSetup paperSize="9" scale="90" orientation="portrait" horizontalDpi="4294967293" verticalDpi="300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0">
    <tabColor rgb="FF92D050"/>
  </sheetPr>
  <dimension ref="A1:L51"/>
  <sheetViews>
    <sheetView showGridLines="0" topLeftCell="B1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1.73046875" style="6" customWidth="1"/>
    <col min="3" max="4" width="10.73046875" style="6" customWidth="1"/>
    <col min="5" max="5" width="12.1328125" style="6" customWidth="1"/>
    <col min="6" max="6" width="12.59765625" style="6" customWidth="1"/>
    <col min="7" max="8" width="10.73046875" style="6" customWidth="1"/>
    <col min="9" max="9" width="14.86328125" style="6" customWidth="1"/>
    <col min="10" max="10" width="7.265625" style="10" customWidth="1"/>
    <col min="11" max="12" width="11.59765625" style="6" customWidth="1"/>
    <col min="13" max="16384" width="9.1328125" style="6"/>
  </cols>
  <sheetData>
    <row r="1" spans="1:12" ht="18" customHeight="1" thickTop="1" thickBot="1" x14ac:dyDescent="0.45">
      <c r="A1" s="7"/>
      <c r="B1" s="2" t="s">
        <v>94</v>
      </c>
      <c r="C1" s="7"/>
      <c r="D1" s="7"/>
      <c r="E1" s="7"/>
      <c r="F1" s="7"/>
      <c r="G1" s="7"/>
      <c r="H1" s="7"/>
      <c r="I1" s="112"/>
      <c r="J1" s="182"/>
      <c r="K1" s="500" t="s">
        <v>180</v>
      </c>
      <c r="L1" s="501"/>
    </row>
    <row r="2" spans="1:12" ht="12" customHeight="1" thickTop="1" x14ac:dyDescent="0.35">
      <c r="A2" s="7"/>
      <c r="B2" s="2"/>
      <c r="C2" s="7"/>
      <c r="D2" s="7"/>
      <c r="E2" s="7"/>
      <c r="F2" s="7"/>
      <c r="G2" s="7"/>
      <c r="H2" s="7"/>
      <c r="I2" s="7"/>
      <c r="J2" s="7"/>
    </row>
    <row r="3" spans="1:12" ht="18" customHeight="1" x14ac:dyDescent="0.35">
      <c r="A3" s="7"/>
      <c r="B3" s="2" t="s">
        <v>191</v>
      </c>
      <c r="C3" s="7"/>
      <c r="D3" s="7"/>
      <c r="E3" s="7"/>
      <c r="F3" s="7"/>
      <c r="G3" s="7"/>
      <c r="H3" s="7"/>
      <c r="I3" s="7"/>
      <c r="J3" s="7"/>
    </row>
    <row r="4" spans="1:12" ht="6" customHeight="1" x14ac:dyDescent="0.35">
      <c r="A4" s="7"/>
      <c r="B4" s="3"/>
      <c r="C4" s="7"/>
      <c r="D4" s="7"/>
      <c r="E4" s="7"/>
      <c r="F4" s="7"/>
      <c r="G4" s="7"/>
      <c r="H4" s="7"/>
      <c r="I4" s="7"/>
      <c r="J4" s="7"/>
    </row>
    <row r="5" spans="1:12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  <c r="I5" s="7"/>
      <c r="J5" s="7"/>
    </row>
    <row r="6" spans="1:12" ht="11.25" customHeight="1" thickBot="1" x14ac:dyDescent="0.4">
      <c r="A6" s="7"/>
      <c r="B6" s="4"/>
      <c r="C6" s="7"/>
      <c r="D6" s="7"/>
      <c r="E6" s="7"/>
      <c r="F6" s="7"/>
      <c r="G6" s="7"/>
      <c r="I6" s="20" t="s">
        <v>88</v>
      </c>
      <c r="J6" s="20"/>
    </row>
    <row r="7" spans="1:12" ht="60" customHeight="1" thickBot="1" x14ac:dyDescent="0.4">
      <c r="A7" s="7"/>
      <c r="B7" s="218" t="s">
        <v>8</v>
      </c>
      <c r="C7" s="219" t="s">
        <v>122</v>
      </c>
      <c r="D7" s="220" t="s">
        <v>123</v>
      </c>
      <c r="E7" s="220" t="s">
        <v>291</v>
      </c>
      <c r="F7" s="220" t="s">
        <v>292</v>
      </c>
      <c r="G7" s="220" t="s">
        <v>125</v>
      </c>
      <c r="H7" s="221" t="s">
        <v>124</v>
      </c>
      <c r="I7" s="222" t="s">
        <v>94</v>
      </c>
      <c r="J7" s="121"/>
    </row>
    <row r="8" spans="1:12" ht="17.100000000000001" customHeight="1" thickTop="1" x14ac:dyDescent="0.35">
      <c r="A8" s="7"/>
      <c r="B8" s="148" t="s">
        <v>433</v>
      </c>
      <c r="C8" s="34">
        <v>506324.25</v>
      </c>
      <c r="D8" s="34">
        <v>3205423.87</v>
      </c>
      <c r="E8" s="34">
        <v>1334611.0899999999</v>
      </c>
      <c r="F8" s="34">
        <v>993274.3</v>
      </c>
      <c r="G8" s="34">
        <v>619524.56000000006</v>
      </c>
      <c r="H8" s="39">
        <v>1917459.7300000002</v>
      </c>
      <c r="I8" s="155">
        <v>8576617.8000000007</v>
      </c>
      <c r="J8" s="125"/>
    </row>
    <row r="9" spans="1:12" ht="17.100000000000001" customHeight="1" x14ac:dyDescent="0.35">
      <c r="A9" s="7"/>
      <c r="B9" s="149" t="s">
        <v>416</v>
      </c>
      <c r="C9" s="34">
        <v>75063.959999999992</v>
      </c>
      <c r="D9" s="34">
        <v>539393.67000000004</v>
      </c>
      <c r="E9" s="34">
        <v>162361.66999999998</v>
      </c>
      <c r="F9" s="34">
        <v>237081.58000000002</v>
      </c>
      <c r="G9" s="34">
        <v>160994.96999999997</v>
      </c>
      <c r="H9" s="40">
        <v>384403.04</v>
      </c>
      <c r="I9" s="155">
        <v>1559298.8900000001</v>
      </c>
      <c r="J9" s="125"/>
    </row>
    <row r="10" spans="1:12" ht="17.100000000000001" customHeight="1" x14ac:dyDescent="0.35">
      <c r="A10" s="7"/>
      <c r="B10" s="149" t="s">
        <v>417</v>
      </c>
      <c r="C10" s="34">
        <v>52216.98</v>
      </c>
      <c r="D10" s="34">
        <v>309212.23000000004</v>
      </c>
      <c r="E10" s="34">
        <v>138214.71</v>
      </c>
      <c r="F10" s="34">
        <v>169421.44999999998</v>
      </c>
      <c r="G10" s="34">
        <v>80033.27</v>
      </c>
      <c r="H10" s="40">
        <v>173475.78</v>
      </c>
      <c r="I10" s="155">
        <v>922574.42</v>
      </c>
      <c r="J10" s="125"/>
    </row>
    <row r="11" spans="1:12" ht="17.100000000000001" customHeight="1" x14ac:dyDescent="0.35">
      <c r="A11" s="7"/>
      <c r="B11" s="149" t="s">
        <v>418</v>
      </c>
      <c r="C11" s="34">
        <v>67728.81</v>
      </c>
      <c r="D11" s="34">
        <v>596632.98999999987</v>
      </c>
      <c r="E11" s="34">
        <v>136912.27000000002</v>
      </c>
      <c r="F11" s="34">
        <v>204491.69999999998</v>
      </c>
      <c r="G11" s="34">
        <v>107601.71</v>
      </c>
      <c r="H11" s="40">
        <v>242033.38</v>
      </c>
      <c r="I11" s="155">
        <v>1355400.8599999999</v>
      </c>
      <c r="J11" s="125"/>
    </row>
    <row r="12" spans="1:12" ht="17.100000000000001" customHeight="1" x14ac:dyDescent="0.35">
      <c r="A12" s="7"/>
      <c r="B12" s="149" t="s">
        <v>419</v>
      </c>
      <c r="C12" s="34">
        <v>70661.429999999993</v>
      </c>
      <c r="D12" s="34">
        <v>970782.39</v>
      </c>
      <c r="E12" s="34">
        <v>353762.64999999997</v>
      </c>
      <c r="F12" s="34">
        <v>301930.23</v>
      </c>
      <c r="G12" s="34">
        <v>152288.66</v>
      </c>
      <c r="H12" s="40">
        <v>448911.95</v>
      </c>
      <c r="I12" s="155">
        <v>2298337.31</v>
      </c>
      <c r="J12" s="125"/>
    </row>
    <row r="13" spans="1:12" ht="17.100000000000001" customHeight="1" x14ac:dyDescent="0.35">
      <c r="A13" s="7"/>
      <c r="B13" s="149" t="s">
        <v>420</v>
      </c>
      <c r="C13" s="34">
        <v>30891.68</v>
      </c>
      <c r="D13" s="34">
        <v>235409.66</v>
      </c>
      <c r="E13" s="34">
        <v>64135.87</v>
      </c>
      <c r="F13" s="34">
        <v>82521.429999999993</v>
      </c>
      <c r="G13" s="34">
        <v>48166.35</v>
      </c>
      <c r="H13" s="40">
        <v>117775.51000000001</v>
      </c>
      <c r="I13" s="155">
        <v>578900.5</v>
      </c>
      <c r="J13" s="125"/>
    </row>
    <row r="14" spans="1:12" ht="17.100000000000001" customHeight="1" x14ac:dyDescent="0.35">
      <c r="A14" s="7"/>
      <c r="B14" s="149" t="s">
        <v>421</v>
      </c>
      <c r="C14" s="34">
        <v>107250.39</v>
      </c>
      <c r="D14" s="34">
        <v>834984.57000000007</v>
      </c>
      <c r="E14" s="34">
        <v>228745.71000000002</v>
      </c>
      <c r="F14" s="34">
        <v>339469.87</v>
      </c>
      <c r="G14" s="34">
        <v>171395.66999999998</v>
      </c>
      <c r="H14" s="49">
        <v>577139.64</v>
      </c>
      <c r="I14" s="155">
        <v>2258985.85</v>
      </c>
      <c r="J14" s="125"/>
    </row>
    <row r="15" spans="1:12" ht="17.100000000000001" customHeight="1" x14ac:dyDescent="0.35">
      <c r="A15" s="7"/>
      <c r="B15" s="149" t="s">
        <v>422</v>
      </c>
      <c r="C15" s="34">
        <v>108586.26000000001</v>
      </c>
      <c r="D15" s="34">
        <v>684688.02</v>
      </c>
      <c r="E15" s="34">
        <v>280502.90999999997</v>
      </c>
      <c r="F15" s="34">
        <v>296574.17000000004</v>
      </c>
      <c r="G15" s="34">
        <v>91808.569999999992</v>
      </c>
      <c r="H15" s="40">
        <v>423833</v>
      </c>
      <c r="I15" s="155">
        <v>1885992.93</v>
      </c>
      <c r="J15" s="125"/>
    </row>
    <row r="16" spans="1:12" ht="17.100000000000001" customHeight="1" x14ac:dyDescent="0.35">
      <c r="A16" s="7"/>
      <c r="B16" s="149" t="s">
        <v>423</v>
      </c>
      <c r="C16" s="34">
        <v>520106.05999999994</v>
      </c>
      <c r="D16" s="34">
        <v>3684036.8499999996</v>
      </c>
      <c r="E16" s="34">
        <v>1111341.8999999999</v>
      </c>
      <c r="F16" s="34">
        <v>1722642.93</v>
      </c>
      <c r="G16" s="34">
        <v>789307.04999999993</v>
      </c>
      <c r="H16" s="40">
        <v>2081447.91</v>
      </c>
      <c r="I16" s="155">
        <v>9908882.6999999974</v>
      </c>
      <c r="J16" s="125"/>
    </row>
    <row r="17" spans="1:10" ht="17.100000000000001" customHeight="1" x14ac:dyDescent="0.35">
      <c r="A17" s="7"/>
      <c r="B17" s="149" t="s">
        <v>424</v>
      </c>
      <c r="C17" s="34">
        <v>30285.010000000002</v>
      </c>
      <c r="D17" s="34">
        <v>315836.77</v>
      </c>
      <c r="E17" s="34">
        <v>218586.38000000003</v>
      </c>
      <c r="F17" s="34">
        <v>122626.24000000001</v>
      </c>
      <c r="G17" s="34">
        <v>65849.489999999991</v>
      </c>
      <c r="H17" s="40">
        <v>250836.56</v>
      </c>
      <c r="I17" s="155">
        <v>1004020.45</v>
      </c>
      <c r="J17" s="125"/>
    </row>
    <row r="18" spans="1:10" ht="17.100000000000001" customHeight="1" x14ac:dyDescent="0.35">
      <c r="A18" s="7"/>
      <c r="B18" s="149" t="s">
        <v>425</v>
      </c>
      <c r="C18" s="34">
        <v>40630.200000000004</v>
      </c>
      <c r="D18" s="34">
        <v>993870.42999999993</v>
      </c>
      <c r="E18" s="34">
        <v>357593.99</v>
      </c>
      <c r="F18" s="34">
        <v>369996.69999999995</v>
      </c>
      <c r="G18" s="34">
        <v>193480.5</v>
      </c>
      <c r="H18" s="40">
        <v>441356.72</v>
      </c>
      <c r="I18" s="155">
        <v>2396928.54</v>
      </c>
      <c r="J18" s="125"/>
    </row>
    <row r="19" spans="1:10" ht="17.100000000000001" customHeight="1" x14ac:dyDescent="0.35">
      <c r="A19" s="7"/>
      <c r="B19" s="149" t="s">
        <v>426</v>
      </c>
      <c r="C19" s="34">
        <v>491225.72000000003</v>
      </c>
      <c r="D19" s="34">
        <v>3636406.92</v>
      </c>
      <c r="E19" s="34">
        <v>839465.01</v>
      </c>
      <c r="F19" s="34">
        <v>1091770.8400000001</v>
      </c>
      <c r="G19" s="34">
        <v>515184.9</v>
      </c>
      <c r="H19" s="40">
        <v>1324252.1299999999</v>
      </c>
      <c r="I19" s="155">
        <v>7898305.5200000005</v>
      </c>
      <c r="J19" s="125"/>
    </row>
    <row r="20" spans="1:10" ht="17.100000000000001" customHeight="1" x14ac:dyDescent="0.35">
      <c r="A20" s="7"/>
      <c r="B20" s="149" t="s">
        <v>427</v>
      </c>
      <c r="C20" s="34">
        <v>72432.800000000003</v>
      </c>
      <c r="D20" s="34">
        <v>578904.01</v>
      </c>
      <c r="E20" s="34">
        <v>132163.9</v>
      </c>
      <c r="F20" s="34">
        <v>201252.17</v>
      </c>
      <c r="G20" s="34">
        <v>73358.720000000001</v>
      </c>
      <c r="H20" s="40">
        <v>246051.47</v>
      </c>
      <c r="I20" s="155">
        <v>1304163.07</v>
      </c>
      <c r="J20" s="125"/>
    </row>
    <row r="21" spans="1:10" ht="17.100000000000001" customHeight="1" x14ac:dyDescent="0.35">
      <c r="A21" s="7"/>
      <c r="B21" s="149" t="s">
        <v>428</v>
      </c>
      <c r="C21" s="34">
        <v>29763.42</v>
      </c>
      <c r="D21" s="34">
        <v>194387.79</v>
      </c>
      <c r="E21" s="34">
        <v>128824.43999999999</v>
      </c>
      <c r="F21" s="34">
        <v>182976.28</v>
      </c>
      <c r="G21" s="34">
        <v>33961.660000000003</v>
      </c>
      <c r="H21" s="40">
        <v>117329.53</v>
      </c>
      <c r="I21" s="155">
        <v>687243.12000000011</v>
      </c>
      <c r="J21" s="125"/>
    </row>
    <row r="22" spans="1:10" ht="17.100000000000001" customHeight="1" x14ac:dyDescent="0.35">
      <c r="A22" s="7"/>
      <c r="B22" s="149" t="s">
        <v>429</v>
      </c>
      <c r="C22" s="34">
        <v>46767.13</v>
      </c>
      <c r="D22" s="34">
        <v>971821.35</v>
      </c>
      <c r="E22" s="34">
        <v>364251.74000000005</v>
      </c>
      <c r="F22" s="34">
        <v>518764.45000000007</v>
      </c>
      <c r="G22" s="34">
        <v>193287.11000000002</v>
      </c>
      <c r="H22" s="40">
        <v>458736.52999999997</v>
      </c>
      <c r="I22" s="155">
        <v>2553628.31</v>
      </c>
      <c r="J22" s="125"/>
    </row>
    <row r="23" spans="1:10" ht="17.100000000000001" customHeight="1" x14ac:dyDescent="0.35">
      <c r="A23" s="7"/>
      <c r="B23" s="149" t="s">
        <v>430</v>
      </c>
      <c r="C23" s="34">
        <v>13786.07</v>
      </c>
      <c r="D23" s="34">
        <v>106381.76000000001</v>
      </c>
      <c r="E23" s="34">
        <v>41678.270000000004</v>
      </c>
      <c r="F23" s="34">
        <v>52283.64</v>
      </c>
      <c r="G23" s="34">
        <v>22122.28</v>
      </c>
      <c r="H23" s="40">
        <v>75547.33</v>
      </c>
      <c r="I23" s="155">
        <v>311799.35000000003</v>
      </c>
      <c r="J23" s="125"/>
    </row>
    <row r="24" spans="1:10" ht="17.100000000000001" customHeight="1" x14ac:dyDescent="0.35">
      <c r="A24" s="7"/>
      <c r="B24" s="149" t="s">
        <v>431</v>
      </c>
      <c r="C24" s="34">
        <v>332744.09000000003</v>
      </c>
      <c r="D24" s="34">
        <v>1877323.96</v>
      </c>
      <c r="E24" s="34">
        <v>612612.35</v>
      </c>
      <c r="F24" s="34">
        <v>800041.78</v>
      </c>
      <c r="G24" s="34">
        <v>298574.81</v>
      </c>
      <c r="H24" s="40">
        <v>995740.99</v>
      </c>
      <c r="I24" s="155">
        <v>4917037.9799999995</v>
      </c>
      <c r="J24" s="125"/>
    </row>
    <row r="25" spans="1:10" ht="17.100000000000001" customHeight="1" x14ac:dyDescent="0.35">
      <c r="A25" s="7"/>
      <c r="B25" s="149" t="s">
        <v>432</v>
      </c>
      <c r="C25" s="34">
        <v>57415.12</v>
      </c>
      <c r="D25" s="34">
        <v>50943.740000000005</v>
      </c>
      <c r="E25" s="34">
        <v>28976.75</v>
      </c>
      <c r="F25" s="34">
        <v>23204.649999999998</v>
      </c>
      <c r="G25" s="34">
        <v>43286.49</v>
      </c>
      <c r="H25" s="40">
        <v>109130.79</v>
      </c>
      <c r="I25" s="155">
        <v>312957.53999999998</v>
      </c>
      <c r="J25" s="125"/>
    </row>
    <row r="26" spans="1:10" ht="17.100000000000001" customHeight="1" thickBot="1" x14ac:dyDescent="0.4">
      <c r="A26" s="7"/>
      <c r="B26" s="151" t="s">
        <v>400</v>
      </c>
      <c r="C26" s="36">
        <v>14593.01</v>
      </c>
      <c r="D26" s="37">
        <v>82444.95</v>
      </c>
      <c r="E26" s="37">
        <v>51092.959999999999</v>
      </c>
      <c r="F26" s="37">
        <v>44086.929999999993</v>
      </c>
      <c r="G26" s="37">
        <v>28488.510000000002</v>
      </c>
      <c r="H26" s="41">
        <v>46265.16</v>
      </c>
      <c r="I26" s="156">
        <v>266971.52000000002</v>
      </c>
      <c r="J26" s="125"/>
    </row>
    <row r="27" spans="1:10" ht="27" customHeight="1" thickTop="1" thickBot="1" x14ac:dyDescent="0.4">
      <c r="A27" s="7"/>
      <c r="B27" s="224" t="s">
        <v>1</v>
      </c>
      <c r="C27" s="170">
        <v>2668472.3899999992</v>
      </c>
      <c r="D27" s="170">
        <v>19868885.93</v>
      </c>
      <c r="E27" s="170">
        <v>6585834.5699999994</v>
      </c>
      <c r="F27" s="170">
        <v>7754411.3400000008</v>
      </c>
      <c r="G27" s="170">
        <v>3688715.28</v>
      </c>
      <c r="H27" s="171">
        <v>10431727.149999997</v>
      </c>
      <c r="I27" s="210">
        <v>50998046.659999996</v>
      </c>
      <c r="J27" s="126"/>
    </row>
    <row r="29" spans="1:10" ht="15" customHeight="1" x14ac:dyDescent="0.4">
      <c r="B29" s="5" t="s">
        <v>11</v>
      </c>
      <c r="C29" s="7"/>
      <c r="D29" s="7"/>
      <c r="E29" s="7"/>
      <c r="F29" s="7"/>
      <c r="G29" s="7"/>
      <c r="H29" s="7"/>
      <c r="I29" s="7"/>
    </row>
    <row r="30" spans="1:10" ht="11.25" customHeight="1" thickBot="1" x14ac:dyDescent="0.4">
      <c r="B30" s="4"/>
      <c r="C30" s="7"/>
      <c r="D30" s="7"/>
      <c r="E30" s="7"/>
      <c r="F30" s="7"/>
      <c r="G30" s="7"/>
      <c r="I30" s="15" t="s">
        <v>102</v>
      </c>
    </row>
    <row r="31" spans="1:10" ht="60" customHeight="1" thickBot="1" x14ac:dyDescent="0.4">
      <c r="B31" s="218" t="s">
        <v>8</v>
      </c>
      <c r="C31" s="219" t="s">
        <v>122</v>
      </c>
      <c r="D31" s="220" t="s">
        <v>123</v>
      </c>
      <c r="E31" s="220" t="s">
        <v>291</v>
      </c>
      <c r="F31" s="220" t="s">
        <v>292</v>
      </c>
      <c r="G31" s="220" t="s">
        <v>125</v>
      </c>
      <c r="H31" s="221" t="s">
        <v>124</v>
      </c>
      <c r="I31" s="222" t="s">
        <v>94</v>
      </c>
    </row>
    <row r="32" spans="1:10" ht="17.100000000000001" customHeight="1" thickTop="1" x14ac:dyDescent="0.35">
      <c r="B32" s="148" t="s">
        <v>433</v>
      </c>
      <c r="C32" s="33">
        <v>5.9035421865248558E-2</v>
      </c>
      <c r="D32" s="33">
        <v>0.37373985232267198</v>
      </c>
      <c r="E32" s="33">
        <v>0.1556104190628618</v>
      </c>
      <c r="F32" s="33">
        <v>0.1158118879915577</v>
      </c>
      <c r="G32" s="33">
        <v>7.2234134066228292E-2</v>
      </c>
      <c r="H32" s="43">
        <v>0.22356828469143164</v>
      </c>
      <c r="I32" s="146">
        <v>1</v>
      </c>
    </row>
    <row r="33" spans="2:9" ht="17.100000000000001" customHeight="1" x14ac:dyDescent="0.35">
      <c r="B33" s="149" t="s">
        <v>416</v>
      </c>
      <c r="C33" s="33">
        <v>4.8139558413974104E-2</v>
      </c>
      <c r="D33" s="33">
        <v>0.34592064001276879</v>
      </c>
      <c r="E33" s="33">
        <v>0.10412479034086913</v>
      </c>
      <c r="F33" s="33">
        <v>0.15204370471911258</v>
      </c>
      <c r="G33" s="33">
        <v>0.10324830667967702</v>
      </c>
      <c r="H33" s="44">
        <v>0.24652299983359827</v>
      </c>
      <c r="I33" s="146">
        <v>1</v>
      </c>
    </row>
    <row r="34" spans="2:9" ht="17.100000000000001" customHeight="1" x14ac:dyDescent="0.35">
      <c r="B34" s="149" t="s">
        <v>417</v>
      </c>
      <c r="C34" s="33">
        <v>5.6599206381638026E-2</v>
      </c>
      <c r="D34" s="33">
        <v>0.33516237096623602</v>
      </c>
      <c r="E34" s="33">
        <v>0.14981415808168622</v>
      </c>
      <c r="F34" s="33">
        <v>0.18363987373506407</v>
      </c>
      <c r="G34" s="33">
        <v>8.6749933951127761E-2</v>
      </c>
      <c r="H34" s="44">
        <v>0.18803445688424789</v>
      </c>
      <c r="I34" s="146">
        <v>1</v>
      </c>
    </row>
    <row r="35" spans="2:9" ht="17.100000000000001" customHeight="1" x14ac:dyDescent="0.35">
      <c r="B35" s="149" t="s">
        <v>418</v>
      </c>
      <c r="C35" s="33">
        <v>4.9969578741450707E-2</v>
      </c>
      <c r="D35" s="33">
        <v>0.44018932524507909</v>
      </c>
      <c r="E35" s="33">
        <v>0.10101238241799554</v>
      </c>
      <c r="F35" s="33">
        <v>0.15087175022155438</v>
      </c>
      <c r="G35" s="33">
        <v>7.9387370316409578E-2</v>
      </c>
      <c r="H35" s="44">
        <v>0.17856959305751069</v>
      </c>
      <c r="I35" s="146">
        <v>1</v>
      </c>
    </row>
    <row r="36" spans="2:9" ht="17.100000000000001" customHeight="1" x14ac:dyDescent="0.35">
      <c r="B36" s="149" t="s">
        <v>419</v>
      </c>
      <c r="C36" s="33">
        <v>3.0744586398416859E-2</v>
      </c>
      <c r="D36" s="33">
        <v>0.4223846455331659</v>
      </c>
      <c r="E36" s="33">
        <v>0.15392111874126951</v>
      </c>
      <c r="F36" s="33">
        <v>0.13136898082205348</v>
      </c>
      <c r="G36" s="33">
        <v>6.6260361060753087E-2</v>
      </c>
      <c r="H36" s="44">
        <v>0.19532030744434115</v>
      </c>
      <c r="I36" s="146">
        <v>1</v>
      </c>
    </row>
    <row r="37" spans="2:9" ht="17.100000000000001" customHeight="1" x14ac:dyDescent="0.35">
      <c r="B37" s="149" t="s">
        <v>420</v>
      </c>
      <c r="C37" s="33">
        <v>5.3362676314841671E-2</v>
      </c>
      <c r="D37" s="33">
        <v>0.40664960558852514</v>
      </c>
      <c r="E37" s="33">
        <v>0.11078910797278635</v>
      </c>
      <c r="F37" s="33">
        <v>0.1425485554080537</v>
      </c>
      <c r="G37" s="33">
        <v>8.3203158401141467E-2</v>
      </c>
      <c r="H37" s="44">
        <v>0.20344689631465168</v>
      </c>
      <c r="I37" s="146">
        <v>1</v>
      </c>
    </row>
    <row r="38" spans="2:9" ht="17.100000000000001" customHeight="1" x14ac:dyDescent="0.35">
      <c r="B38" s="149" t="s">
        <v>421</v>
      </c>
      <c r="C38" s="33">
        <v>4.7477229660380559E-2</v>
      </c>
      <c r="D38" s="33">
        <v>0.36962806562068551</v>
      </c>
      <c r="E38" s="33">
        <v>0.10126035539354973</v>
      </c>
      <c r="F38" s="33">
        <v>0.15027534147679589</v>
      </c>
      <c r="G38" s="33">
        <v>7.5872839132657688E-2</v>
      </c>
      <c r="H38" s="44">
        <v>0.25548616871593066</v>
      </c>
      <c r="I38" s="146">
        <v>1</v>
      </c>
    </row>
    <row r="39" spans="2:9" ht="17.100000000000001" customHeight="1" x14ac:dyDescent="0.35">
      <c r="B39" s="149" t="s">
        <v>422</v>
      </c>
      <c r="C39" s="33">
        <v>5.7575115088050736E-2</v>
      </c>
      <c r="D39" s="33">
        <v>0.36303848710609959</v>
      </c>
      <c r="E39" s="33">
        <v>0.14872956602228618</v>
      </c>
      <c r="F39" s="33">
        <v>0.1572509447318024</v>
      </c>
      <c r="G39" s="33">
        <v>4.8679169757014938E-2</v>
      </c>
      <c r="H39" s="44">
        <v>0.22472671729474616</v>
      </c>
      <c r="I39" s="146">
        <v>1</v>
      </c>
    </row>
    <row r="40" spans="2:9" ht="17.100000000000001" customHeight="1" x14ac:dyDescent="0.35">
      <c r="B40" s="149" t="s">
        <v>423</v>
      </c>
      <c r="C40" s="33">
        <v>5.248887041522856E-2</v>
      </c>
      <c r="D40" s="33">
        <v>0.37179134737360453</v>
      </c>
      <c r="E40" s="33">
        <v>0.1121561263410657</v>
      </c>
      <c r="F40" s="33">
        <v>0.1738483522466161</v>
      </c>
      <c r="G40" s="33">
        <v>7.9656513645075255E-2</v>
      </c>
      <c r="H40" s="44">
        <v>0.21005878997841002</v>
      </c>
      <c r="I40" s="146">
        <v>1</v>
      </c>
    </row>
    <row r="41" spans="2:9" ht="17.100000000000001" customHeight="1" x14ac:dyDescent="0.35">
      <c r="B41" s="149" t="s">
        <v>424</v>
      </c>
      <c r="C41" s="33">
        <v>3.0163738198758804E-2</v>
      </c>
      <c r="D41" s="33">
        <v>0.31457204880637646</v>
      </c>
      <c r="E41" s="33">
        <v>0.21771108347444521</v>
      </c>
      <c r="F41" s="33">
        <v>0.12213520152901269</v>
      </c>
      <c r="G41" s="33">
        <v>6.55858055480842E-2</v>
      </c>
      <c r="H41" s="44">
        <v>0.24983212244332276</v>
      </c>
      <c r="I41" s="146">
        <v>1</v>
      </c>
    </row>
    <row r="42" spans="2:9" ht="17.100000000000001" customHeight="1" x14ac:dyDescent="0.35">
      <c r="B42" s="149" t="s">
        <v>425</v>
      </c>
      <c r="C42" s="33">
        <v>1.6950943393581521E-2</v>
      </c>
      <c r="D42" s="33">
        <v>0.41464332933346437</v>
      </c>
      <c r="E42" s="33">
        <v>0.14918842344795144</v>
      </c>
      <c r="F42" s="33">
        <v>0.15436284137198347</v>
      </c>
      <c r="G42" s="33">
        <v>8.0720178666653111E-2</v>
      </c>
      <c r="H42" s="44">
        <v>0.18413428378636601</v>
      </c>
      <c r="I42" s="146">
        <v>1</v>
      </c>
    </row>
    <row r="43" spans="2:9" ht="17.100000000000001" customHeight="1" x14ac:dyDescent="0.35">
      <c r="B43" s="149" t="s">
        <v>426</v>
      </c>
      <c r="C43" s="33">
        <v>6.2193810907431195E-2</v>
      </c>
      <c r="D43" s="33">
        <v>0.46040342587304722</v>
      </c>
      <c r="E43" s="33">
        <v>0.10628419068802999</v>
      </c>
      <c r="F43" s="33">
        <v>0.13822848929247294</v>
      </c>
      <c r="G43" s="33">
        <v>6.5227269152282677E-2</v>
      </c>
      <c r="H43" s="44">
        <v>0.16766281408673589</v>
      </c>
      <c r="I43" s="146">
        <v>1</v>
      </c>
    </row>
    <row r="44" spans="2:9" ht="17.100000000000001" customHeight="1" x14ac:dyDescent="0.35">
      <c r="B44" s="149" t="s">
        <v>427</v>
      </c>
      <c r="C44" s="33">
        <v>5.5539680325405932E-2</v>
      </c>
      <c r="D44" s="33">
        <v>0.44388928295600333</v>
      </c>
      <c r="E44" s="33">
        <v>0.10134001110766001</v>
      </c>
      <c r="F44" s="33">
        <v>0.15431518851396397</v>
      </c>
      <c r="G44" s="33">
        <v>5.6249652890416529E-2</v>
      </c>
      <c r="H44" s="44">
        <v>0.18866618420655018</v>
      </c>
      <c r="I44" s="146">
        <v>1</v>
      </c>
    </row>
    <row r="45" spans="2:9" ht="17.100000000000001" customHeight="1" x14ac:dyDescent="0.35">
      <c r="B45" s="149" t="s">
        <v>428</v>
      </c>
      <c r="C45" s="33">
        <v>4.3308429191695648E-2</v>
      </c>
      <c r="D45" s="33">
        <v>0.28285156204983175</v>
      </c>
      <c r="E45" s="33">
        <v>0.18745104352590677</v>
      </c>
      <c r="F45" s="33">
        <v>0.266246797785331</v>
      </c>
      <c r="G45" s="33">
        <v>4.9417242620049796E-2</v>
      </c>
      <c r="H45" s="44">
        <v>0.17072492482718485</v>
      </c>
      <c r="I45" s="146">
        <v>1</v>
      </c>
    </row>
    <row r="46" spans="2:9" ht="17.100000000000001" customHeight="1" x14ac:dyDescent="0.35">
      <c r="B46" s="149" t="s">
        <v>429</v>
      </c>
      <c r="C46" s="33">
        <v>1.8313992610772708E-2</v>
      </c>
      <c r="D46" s="33">
        <v>0.38056491862748809</v>
      </c>
      <c r="E46" s="33">
        <v>0.14264086068187426</v>
      </c>
      <c r="F46" s="33">
        <v>0.20314798671698625</v>
      </c>
      <c r="G46" s="33">
        <v>7.569116822643622E-2</v>
      </c>
      <c r="H46" s="44">
        <v>0.17964107313644245</v>
      </c>
      <c r="I46" s="146">
        <v>1</v>
      </c>
    </row>
    <row r="47" spans="2:9" ht="17.100000000000001" customHeight="1" x14ac:dyDescent="0.35">
      <c r="B47" s="149" t="s">
        <v>430</v>
      </c>
      <c r="C47" s="33">
        <v>4.421455657300119E-2</v>
      </c>
      <c r="D47" s="33">
        <v>0.34118659965134629</v>
      </c>
      <c r="E47" s="33">
        <v>0.13367016319950634</v>
      </c>
      <c r="F47" s="33">
        <v>0.16768360806396804</v>
      </c>
      <c r="G47" s="33">
        <v>7.0950372410975182E-2</v>
      </c>
      <c r="H47" s="44">
        <v>0.24229470010120288</v>
      </c>
      <c r="I47" s="146">
        <v>1</v>
      </c>
    </row>
    <row r="48" spans="2:9" ht="17.100000000000001" customHeight="1" x14ac:dyDescent="0.35">
      <c r="B48" s="149" t="s">
        <v>431</v>
      </c>
      <c r="C48" s="33">
        <v>6.7671653412772717E-2</v>
      </c>
      <c r="D48" s="33">
        <v>0.38179976799772453</v>
      </c>
      <c r="E48" s="33">
        <v>0.12458971284984868</v>
      </c>
      <c r="F48" s="33">
        <v>0.1627080740995212</v>
      </c>
      <c r="G48" s="33">
        <v>6.072249415490584E-2</v>
      </c>
      <c r="H48" s="44">
        <v>0.20250829748522708</v>
      </c>
      <c r="I48" s="146">
        <v>1</v>
      </c>
    </row>
    <row r="49" spans="2:9" ht="17.100000000000001" customHeight="1" x14ac:dyDescent="0.35">
      <c r="B49" s="149" t="s">
        <v>432</v>
      </c>
      <c r="C49" s="33">
        <v>0.18345977540595446</v>
      </c>
      <c r="D49" s="33">
        <v>0.1627816348505296</v>
      </c>
      <c r="E49" s="33">
        <v>9.2590036335280498E-2</v>
      </c>
      <c r="F49" s="33">
        <v>7.4146320296357135E-2</v>
      </c>
      <c r="G49" s="33">
        <v>0.13831425822173832</v>
      </c>
      <c r="H49" s="44">
        <v>0.34870797489014005</v>
      </c>
      <c r="I49" s="146">
        <v>1</v>
      </c>
    </row>
    <row r="50" spans="2:9" ht="17.100000000000001" customHeight="1" thickBot="1" x14ac:dyDescent="0.4">
      <c r="B50" s="151" t="s">
        <v>400</v>
      </c>
      <c r="C50" s="42">
        <v>5.4661298703322356E-2</v>
      </c>
      <c r="D50" s="103">
        <v>0.30881552459228606</v>
      </c>
      <c r="E50" s="103">
        <v>0.19137981459595388</v>
      </c>
      <c r="F50" s="103">
        <v>0.16513720264993056</v>
      </c>
      <c r="G50" s="103">
        <v>0.10670992171749256</v>
      </c>
      <c r="H50" s="45">
        <v>0.17329623774101446</v>
      </c>
      <c r="I50" s="147">
        <v>1</v>
      </c>
    </row>
    <row r="51" spans="2:9" ht="27" customHeight="1" thickTop="1" thickBot="1" x14ac:dyDescent="0.4">
      <c r="B51" s="224" t="s">
        <v>1</v>
      </c>
      <c r="C51" s="205">
        <v>5.2324992127453368E-2</v>
      </c>
      <c r="D51" s="205">
        <v>0.38960092064828117</v>
      </c>
      <c r="E51" s="205">
        <v>0.12913895729982061</v>
      </c>
      <c r="F51" s="205">
        <v>0.15205310492964677</v>
      </c>
      <c r="G51" s="205">
        <v>7.2330520903915729E-2</v>
      </c>
      <c r="H51" s="206">
        <v>0.20455150409088232</v>
      </c>
      <c r="I51" s="175">
        <v>1</v>
      </c>
    </row>
  </sheetData>
  <phoneticPr fontId="2" type="noConversion"/>
  <hyperlinks>
    <hyperlink ref="K1" location="INDICE!A1" display="VOLVER AL ÍNDICE"/>
    <hyperlink ref="K1:L1" location="INDICE!A6:N6" display="VOLVER AL ÍNDICE"/>
  </hyperlinks>
  <pageMargins left="0.39370078740157483" right="0.39370078740157483" top="0.59055118110236227" bottom="0.19685039370078741" header="0" footer="0"/>
  <pageSetup paperSize="9" scale="90" orientation="portrait" horizontalDpi="4294967293" verticalDpi="300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>
    <tabColor rgb="FF92D050"/>
  </sheetPr>
  <dimension ref="A1:L49"/>
  <sheetViews>
    <sheetView showGridLines="0" topLeftCell="B1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1.265625" style="6" customWidth="1"/>
    <col min="3" max="3" width="11" style="6" customWidth="1"/>
    <col min="4" max="4" width="10.86328125" style="6" customWidth="1"/>
    <col min="5" max="5" width="12.1328125" style="6" customWidth="1"/>
    <col min="6" max="6" width="12.59765625" style="6" customWidth="1"/>
    <col min="7" max="8" width="11.73046875" style="6" customWidth="1"/>
    <col min="9" max="9" width="12.73046875" style="6" customWidth="1"/>
    <col min="10" max="10" width="6.86328125" style="10" customWidth="1"/>
    <col min="11" max="12" width="10.3984375" style="6" customWidth="1"/>
    <col min="13" max="16384" width="9.1328125" style="6"/>
  </cols>
  <sheetData>
    <row r="1" spans="1:12" ht="18" customHeight="1" thickTop="1" thickBot="1" x14ac:dyDescent="0.45">
      <c r="A1" s="7"/>
      <c r="B1" s="2" t="s">
        <v>94</v>
      </c>
      <c r="C1" s="7"/>
      <c r="D1" s="7"/>
      <c r="E1" s="7"/>
      <c r="F1" s="7"/>
      <c r="G1" s="7"/>
      <c r="H1" s="7"/>
      <c r="I1" s="112"/>
      <c r="J1" s="182"/>
      <c r="K1" s="500" t="s">
        <v>180</v>
      </c>
      <c r="L1" s="501"/>
    </row>
    <row r="2" spans="1:12" ht="12" customHeight="1" thickTop="1" x14ac:dyDescent="0.35">
      <c r="A2" s="7"/>
      <c r="B2" s="2"/>
      <c r="C2" s="7"/>
      <c r="D2" s="7"/>
      <c r="E2" s="7"/>
      <c r="F2" s="7"/>
      <c r="G2" s="7"/>
      <c r="H2" s="7"/>
      <c r="I2" s="7"/>
      <c r="J2" s="7"/>
    </row>
    <row r="3" spans="1:12" ht="18" customHeight="1" x14ac:dyDescent="0.35">
      <c r="A3" s="7"/>
      <c r="B3" s="2" t="s">
        <v>193</v>
      </c>
      <c r="C3" s="7"/>
      <c r="D3" s="7"/>
      <c r="E3" s="7"/>
      <c r="F3" s="7"/>
      <c r="G3" s="7"/>
      <c r="H3" s="7"/>
      <c r="I3" s="7"/>
      <c r="J3" s="7"/>
    </row>
    <row r="4" spans="1:12" ht="6" customHeight="1" x14ac:dyDescent="0.35">
      <c r="A4" s="7"/>
      <c r="B4" s="3"/>
      <c r="C4" s="7"/>
      <c r="D4" s="7"/>
      <c r="E4" s="7"/>
      <c r="F4" s="7"/>
      <c r="G4" s="7"/>
      <c r="H4" s="7"/>
      <c r="I4" s="7"/>
      <c r="J4" s="7"/>
    </row>
    <row r="5" spans="1:12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  <c r="I5" s="7"/>
      <c r="J5" s="7"/>
    </row>
    <row r="6" spans="1:12" ht="11.25" customHeight="1" thickBot="1" x14ac:dyDescent="0.4">
      <c r="A6" s="7"/>
      <c r="B6" s="4"/>
      <c r="C6" s="7"/>
      <c r="D6" s="7"/>
      <c r="E6" s="7"/>
      <c r="F6" s="7"/>
      <c r="G6" s="7"/>
      <c r="I6" s="20" t="s">
        <v>88</v>
      </c>
      <c r="J6" s="20"/>
    </row>
    <row r="7" spans="1:12" ht="42" customHeight="1" thickBot="1" x14ac:dyDescent="0.4">
      <c r="A7" s="7"/>
      <c r="B7" s="218" t="s">
        <v>2</v>
      </c>
      <c r="C7" s="219" t="s">
        <v>122</v>
      </c>
      <c r="D7" s="220" t="s">
        <v>123</v>
      </c>
      <c r="E7" s="220" t="s">
        <v>291</v>
      </c>
      <c r="F7" s="220" t="s">
        <v>292</v>
      </c>
      <c r="G7" s="220" t="s">
        <v>125</v>
      </c>
      <c r="H7" s="221" t="s">
        <v>124</v>
      </c>
      <c r="I7" s="222" t="s">
        <v>94</v>
      </c>
      <c r="J7" s="121"/>
    </row>
    <row r="8" spans="1:12" ht="17.100000000000001" customHeight="1" thickTop="1" x14ac:dyDescent="0.35">
      <c r="A8" s="7"/>
      <c r="B8" s="148" t="s">
        <v>95</v>
      </c>
      <c r="C8" s="34">
        <v>2668472.42</v>
      </c>
      <c r="D8" s="34">
        <v>19868885.939999998</v>
      </c>
      <c r="E8" s="34">
        <v>6585834.5600000005</v>
      </c>
      <c r="F8" s="34">
        <v>7754411.3399999999</v>
      </c>
      <c r="G8" s="34">
        <v>3688715.3</v>
      </c>
      <c r="H8" s="39">
        <v>10431727.160000002</v>
      </c>
      <c r="I8" s="155">
        <v>50998046.720000006</v>
      </c>
      <c r="J8" s="125"/>
    </row>
    <row r="9" spans="1:12" ht="17.100000000000001" customHeight="1" x14ac:dyDescent="0.35">
      <c r="A9" s="7"/>
      <c r="B9" s="149" t="s">
        <v>97</v>
      </c>
      <c r="C9" s="34">
        <v>184024.06</v>
      </c>
      <c r="D9" s="34">
        <v>857226.36</v>
      </c>
      <c r="E9" s="34">
        <v>1351611.3599999999</v>
      </c>
      <c r="F9" s="34">
        <v>887689.13</v>
      </c>
      <c r="G9" s="34">
        <v>1134107.47</v>
      </c>
      <c r="H9" s="40">
        <v>2590044.6500000004</v>
      </c>
      <c r="I9" s="155">
        <v>7004703.0300000003</v>
      </c>
      <c r="J9" s="125"/>
    </row>
    <row r="10" spans="1:12" ht="17.100000000000001" customHeight="1" x14ac:dyDescent="0.35">
      <c r="A10" s="7"/>
      <c r="B10" s="149" t="s">
        <v>98</v>
      </c>
      <c r="C10" s="34">
        <v>173467.55</v>
      </c>
      <c r="D10" s="34">
        <v>138597.04</v>
      </c>
      <c r="E10" s="34">
        <v>1194845.9099999999</v>
      </c>
      <c r="F10" s="34">
        <v>164874.31</v>
      </c>
      <c r="G10" s="34">
        <v>776641.67999999993</v>
      </c>
      <c r="H10" s="40">
        <v>12420531.24</v>
      </c>
      <c r="I10" s="155">
        <v>14868957.73</v>
      </c>
      <c r="J10" s="125"/>
    </row>
    <row r="11" spans="1:12" ht="17.100000000000001" customHeight="1" x14ac:dyDescent="0.35">
      <c r="A11" s="7"/>
      <c r="B11" s="149" t="s">
        <v>99</v>
      </c>
      <c r="C11" s="34">
        <v>7585.6600000000008</v>
      </c>
      <c r="D11" s="34">
        <v>50426.400000000001</v>
      </c>
      <c r="E11" s="34">
        <v>258801.16</v>
      </c>
      <c r="F11" s="34">
        <v>66829.72</v>
      </c>
      <c r="G11" s="34">
        <v>152079.45000000001</v>
      </c>
      <c r="H11" s="40">
        <v>68479.63</v>
      </c>
      <c r="I11" s="155">
        <v>604202.02000000014</v>
      </c>
      <c r="J11" s="125"/>
    </row>
    <row r="12" spans="1:12" ht="17.100000000000001" customHeight="1" thickBot="1" x14ac:dyDescent="0.4">
      <c r="A12" s="7"/>
      <c r="B12" s="151" t="s">
        <v>100</v>
      </c>
      <c r="C12" s="36">
        <v>2209.29</v>
      </c>
      <c r="D12" s="37">
        <v>235376.48</v>
      </c>
      <c r="E12" s="37">
        <v>460330.19999999995</v>
      </c>
      <c r="F12" s="37">
        <v>206394.66</v>
      </c>
      <c r="G12" s="37">
        <v>584038.25</v>
      </c>
      <c r="H12" s="41">
        <v>395354.82</v>
      </c>
      <c r="I12" s="156">
        <v>1883703.7</v>
      </c>
      <c r="J12" s="125"/>
    </row>
    <row r="13" spans="1:12" ht="25.5" customHeight="1" thickTop="1" thickBot="1" x14ac:dyDescent="0.4">
      <c r="A13" s="7"/>
      <c r="B13" s="224" t="s">
        <v>92</v>
      </c>
      <c r="C13" s="170">
        <v>3035758.98</v>
      </c>
      <c r="D13" s="170">
        <v>21150512.219999995</v>
      </c>
      <c r="E13" s="170">
        <v>9851423.1899999995</v>
      </c>
      <c r="F13" s="170">
        <v>9080199.160000002</v>
      </c>
      <c r="G13" s="170">
        <v>6335582.1499999994</v>
      </c>
      <c r="H13" s="171">
        <v>25906137.500000004</v>
      </c>
      <c r="I13" s="210">
        <v>75359613.200000003</v>
      </c>
      <c r="J13" s="126"/>
    </row>
    <row r="15" spans="1:12" ht="15" customHeight="1" x14ac:dyDescent="0.4">
      <c r="B15" s="5" t="s">
        <v>9</v>
      </c>
      <c r="C15" s="7"/>
      <c r="D15" s="7"/>
      <c r="E15" s="7"/>
      <c r="F15" s="7"/>
      <c r="G15" s="7"/>
      <c r="H15" s="7"/>
      <c r="I15" s="7"/>
      <c r="J15" s="7"/>
    </row>
    <row r="16" spans="1:12" ht="11.25" customHeight="1" thickBot="1" x14ac:dyDescent="0.4">
      <c r="B16" s="4"/>
      <c r="C16" s="7"/>
      <c r="D16" s="7"/>
      <c r="E16" s="7"/>
      <c r="F16" s="7"/>
      <c r="G16" s="7"/>
      <c r="I16" s="15" t="s">
        <v>102</v>
      </c>
      <c r="J16" s="20"/>
    </row>
    <row r="17" spans="2:10" ht="42" customHeight="1" thickBot="1" x14ac:dyDescent="0.4">
      <c r="B17" s="218" t="s">
        <v>2</v>
      </c>
      <c r="C17" s="219" t="s">
        <v>122</v>
      </c>
      <c r="D17" s="220" t="s">
        <v>123</v>
      </c>
      <c r="E17" s="220" t="s">
        <v>291</v>
      </c>
      <c r="F17" s="220" t="s">
        <v>292</v>
      </c>
      <c r="G17" s="220" t="s">
        <v>125</v>
      </c>
      <c r="H17" s="221" t="s">
        <v>124</v>
      </c>
      <c r="I17" s="222" t="s">
        <v>94</v>
      </c>
      <c r="J17" s="121"/>
    </row>
    <row r="18" spans="2:10" ht="17.100000000000001" customHeight="1" thickTop="1" x14ac:dyDescent="0.35">
      <c r="B18" s="148" t="s">
        <v>95</v>
      </c>
      <c r="C18" s="33">
        <f>C8/$I8</f>
        <v>5.232499265415002E-2</v>
      </c>
      <c r="D18" s="33">
        <f t="shared" ref="D18:I18" si="0">D8/$I8</f>
        <v>0.38960092038599542</v>
      </c>
      <c r="E18" s="33">
        <f t="shared" si="0"/>
        <v>0.12913895695180067</v>
      </c>
      <c r="F18" s="33">
        <f t="shared" si="0"/>
        <v>0.15205310475075384</v>
      </c>
      <c r="G18" s="33">
        <f t="shared" si="0"/>
        <v>7.233052121098961E-2</v>
      </c>
      <c r="H18" s="43">
        <f t="shared" si="0"/>
        <v>0.20455150404631028</v>
      </c>
      <c r="I18" s="146">
        <f t="shared" si="0"/>
        <v>1</v>
      </c>
      <c r="J18" s="127"/>
    </row>
    <row r="19" spans="2:10" ht="17.100000000000001" customHeight="1" x14ac:dyDescent="0.35">
      <c r="B19" s="149" t="s">
        <v>97</v>
      </c>
      <c r="C19" s="33">
        <f t="shared" ref="C19:I19" si="1">C9/$I9</f>
        <v>2.6271500620633732E-2</v>
      </c>
      <c r="D19" s="33">
        <f t="shared" si="1"/>
        <v>0.12237868705191916</v>
      </c>
      <c r="E19" s="33">
        <f t="shared" si="1"/>
        <v>0.19295769630936085</v>
      </c>
      <c r="F19" s="33">
        <f t="shared" si="1"/>
        <v>0.12672758947783686</v>
      </c>
      <c r="G19" s="33">
        <f t="shared" si="1"/>
        <v>0.16190657407498971</v>
      </c>
      <c r="H19" s="44">
        <f t="shared" si="1"/>
        <v>0.36975795246525966</v>
      </c>
      <c r="I19" s="146">
        <f t="shared" si="1"/>
        <v>1</v>
      </c>
      <c r="J19" s="127"/>
    </row>
    <row r="20" spans="2:10" ht="17.100000000000001" customHeight="1" x14ac:dyDescent="0.35">
      <c r="B20" s="149" t="s">
        <v>98</v>
      </c>
      <c r="C20" s="33">
        <f t="shared" ref="C20:I20" si="2">C10/$I10</f>
        <v>1.1666422969917205E-2</v>
      </c>
      <c r="D20" s="33">
        <f t="shared" si="2"/>
        <v>9.3212343808310762E-3</v>
      </c>
      <c r="E20" s="33">
        <f t="shared" si="2"/>
        <v>8.0358417294390944E-2</v>
      </c>
      <c r="F20" s="33">
        <f t="shared" si="2"/>
        <v>1.1088491405644744E-2</v>
      </c>
      <c r="G20" s="33">
        <f t="shared" si="2"/>
        <v>5.2232422346122298E-2</v>
      </c>
      <c r="H20" s="44">
        <f t="shared" si="2"/>
        <v>0.8353330116030937</v>
      </c>
      <c r="I20" s="146">
        <f t="shared" si="2"/>
        <v>1</v>
      </c>
      <c r="J20" s="127"/>
    </row>
    <row r="21" spans="2:10" ht="17.100000000000001" customHeight="1" x14ac:dyDescent="0.35">
      <c r="B21" s="149" t="s">
        <v>99</v>
      </c>
      <c r="C21" s="33">
        <f t="shared" ref="C21:I21" si="3">C11/$I11</f>
        <v>1.2554840515097912E-2</v>
      </c>
      <c r="D21" s="33">
        <f t="shared" si="3"/>
        <v>8.3459502502159777E-2</v>
      </c>
      <c r="E21" s="33">
        <f t="shared" si="3"/>
        <v>0.4283354762700064</v>
      </c>
      <c r="F21" s="33">
        <f t="shared" si="3"/>
        <v>0.11060823662919893</v>
      </c>
      <c r="G21" s="33">
        <f t="shared" si="3"/>
        <v>0.25170298172786643</v>
      </c>
      <c r="H21" s="44">
        <f t="shared" si="3"/>
        <v>0.11333896235567036</v>
      </c>
      <c r="I21" s="146">
        <f t="shared" si="3"/>
        <v>1</v>
      </c>
      <c r="J21" s="127"/>
    </row>
    <row r="22" spans="2:10" ht="17.100000000000001" customHeight="1" thickBot="1" x14ac:dyDescent="0.4">
      <c r="B22" s="151" t="s">
        <v>100</v>
      </c>
      <c r="C22" s="42">
        <f t="shared" ref="C22:I22" si="4">C12/$I12</f>
        <v>1.1728436908628463E-3</v>
      </c>
      <c r="D22" s="103">
        <f t="shared" si="4"/>
        <v>0.12495408911709417</v>
      </c>
      <c r="E22" s="103">
        <f t="shared" si="4"/>
        <v>0.24437505749975433</v>
      </c>
      <c r="F22" s="103">
        <f t="shared" si="4"/>
        <v>0.10956853776950165</v>
      </c>
      <c r="G22" s="103">
        <f t="shared" si="4"/>
        <v>0.31004783289431348</v>
      </c>
      <c r="H22" s="45">
        <f t="shared" si="4"/>
        <v>0.20988163902847354</v>
      </c>
      <c r="I22" s="147">
        <f t="shared" si="4"/>
        <v>1</v>
      </c>
      <c r="J22" s="127"/>
    </row>
    <row r="23" spans="2:10" ht="25.5" customHeight="1" thickTop="1" thickBot="1" x14ac:dyDescent="0.4">
      <c r="B23" s="224" t="s">
        <v>92</v>
      </c>
      <c r="C23" s="205">
        <f t="shared" ref="C23:I23" si="5">C13/$I13</f>
        <v>4.0283632719070268E-2</v>
      </c>
      <c r="D23" s="205">
        <f t="shared" si="5"/>
        <v>0.28066110376479475</v>
      </c>
      <c r="E23" s="205">
        <f t="shared" si="5"/>
        <v>0.13072550099023064</v>
      </c>
      <c r="F23" s="205">
        <f t="shared" si="5"/>
        <v>0.12049158394565647</v>
      </c>
      <c r="G23" s="205">
        <f t="shared" si="5"/>
        <v>8.4071319914895734E-2</v>
      </c>
      <c r="H23" s="206">
        <f t="shared" si="5"/>
        <v>0.34376685866535212</v>
      </c>
      <c r="I23" s="175">
        <f t="shared" si="5"/>
        <v>1</v>
      </c>
      <c r="J23" s="128"/>
    </row>
    <row r="25" spans="2:10" ht="17.649999999999999" x14ac:dyDescent="0.35">
      <c r="B25" s="2" t="s">
        <v>192</v>
      </c>
      <c r="C25" s="7"/>
      <c r="D25" s="7"/>
      <c r="E25" s="7"/>
      <c r="F25" s="7"/>
      <c r="G25" s="7"/>
      <c r="H25" s="7"/>
      <c r="I25" s="7"/>
    </row>
    <row r="26" spans="2:10" ht="6" customHeight="1" x14ac:dyDescent="0.35">
      <c r="B26" s="3"/>
      <c r="C26" s="7"/>
      <c r="D26" s="7"/>
      <c r="E26" s="7"/>
      <c r="F26" s="7"/>
      <c r="G26" s="7"/>
      <c r="H26" s="7"/>
      <c r="I26" s="7"/>
      <c r="J26" s="1"/>
    </row>
    <row r="27" spans="2:10" ht="15" customHeight="1" x14ac:dyDescent="0.35">
      <c r="B27" s="4" t="s">
        <v>121</v>
      </c>
      <c r="C27" s="7"/>
      <c r="D27" s="7"/>
      <c r="E27" s="7"/>
      <c r="F27" s="7"/>
      <c r="G27" s="7"/>
      <c r="H27" s="7"/>
      <c r="I27" s="7"/>
    </row>
    <row r="28" spans="2:10" ht="11.25" customHeight="1" thickBot="1" x14ac:dyDescent="0.4">
      <c r="B28" s="4"/>
      <c r="C28" s="7"/>
      <c r="D28" s="7"/>
      <c r="E28" s="7"/>
      <c r="F28" s="7"/>
      <c r="G28" s="7"/>
      <c r="I28" s="20" t="s">
        <v>88</v>
      </c>
    </row>
    <row r="29" spans="2:10" ht="42" customHeight="1" thickBot="1" x14ac:dyDescent="0.4">
      <c r="B29" s="218" t="s">
        <v>0</v>
      </c>
      <c r="C29" s="219" t="s">
        <v>122</v>
      </c>
      <c r="D29" s="220" t="s">
        <v>123</v>
      </c>
      <c r="E29" s="220" t="s">
        <v>291</v>
      </c>
      <c r="F29" s="220" t="s">
        <v>292</v>
      </c>
      <c r="G29" s="220" t="s">
        <v>125</v>
      </c>
      <c r="H29" s="221" t="s">
        <v>124</v>
      </c>
      <c r="I29" s="222" t="s">
        <v>94</v>
      </c>
    </row>
    <row r="30" spans="2:10" ht="17.100000000000001" customHeight="1" thickTop="1" x14ac:dyDescent="0.35">
      <c r="B30" s="148" t="s">
        <v>81</v>
      </c>
      <c r="C30" s="34">
        <v>442572.74</v>
      </c>
      <c r="D30" s="34">
        <v>3496817.77</v>
      </c>
      <c r="E30" s="34">
        <v>981580.47</v>
      </c>
      <c r="F30" s="34">
        <v>891192.6</v>
      </c>
      <c r="G30" s="34">
        <v>786496.04999999993</v>
      </c>
      <c r="H30" s="39">
        <v>1110083.7999999998</v>
      </c>
      <c r="I30" s="155">
        <v>7708743.4299999988</v>
      </c>
    </row>
    <row r="31" spans="2:10" ht="17.100000000000001" customHeight="1" x14ac:dyDescent="0.35">
      <c r="B31" s="149" t="s">
        <v>82</v>
      </c>
      <c r="C31" s="34">
        <v>259678.63</v>
      </c>
      <c r="D31" s="34">
        <v>1280223.3499999999</v>
      </c>
      <c r="E31" s="34">
        <v>447957.1</v>
      </c>
      <c r="F31" s="34">
        <v>357946.06</v>
      </c>
      <c r="G31" s="34">
        <v>355408.18000000005</v>
      </c>
      <c r="H31" s="40">
        <v>471923.34</v>
      </c>
      <c r="I31" s="155">
        <v>3173136.66</v>
      </c>
    </row>
    <row r="32" spans="2:10" ht="17.100000000000001" customHeight="1" x14ac:dyDescent="0.35">
      <c r="B32" s="149" t="s">
        <v>83</v>
      </c>
      <c r="C32" s="34">
        <v>649515.80999999994</v>
      </c>
      <c r="D32" s="34">
        <v>4402500.419999999</v>
      </c>
      <c r="E32" s="34">
        <v>1408078.3499999999</v>
      </c>
      <c r="F32" s="34">
        <v>1647375.0899999999</v>
      </c>
      <c r="G32" s="34">
        <v>887323.10999999987</v>
      </c>
      <c r="H32" s="40">
        <v>1854481.56</v>
      </c>
      <c r="I32" s="155">
        <v>10849274.339999998</v>
      </c>
    </row>
    <row r="33" spans="2:9" ht="17.100000000000001" customHeight="1" x14ac:dyDescent="0.35">
      <c r="B33" s="149" t="s">
        <v>84</v>
      </c>
      <c r="C33" s="34">
        <v>406333.23</v>
      </c>
      <c r="D33" s="34">
        <v>2470568.7099999995</v>
      </c>
      <c r="E33" s="34">
        <v>747841.90999999992</v>
      </c>
      <c r="F33" s="34">
        <v>961292.26</v>
      </c>
      <c r="G33" s="34">
        <v>396996.86000000004</v>
      </c>
      <c r="H33" s="40">
        <v>1439492.02</v>
      </c>
      <c r="I33" s="155">
        <v>6422524.9900000002</v>
      </c>
    </row>
    <row r="34" spans="2:9" ht="17.100000000000001" customHeight="1" x14ac:dyDescent="0.35">
      <c r="B34" s="149" t="s">
        <v>85</v>
      </c>
      <c r="C34" s="34">
        <v>385239.55</v>
      </c>
      <c r="D34" s="34">
        <v>3042391.5900000003</v>
      </c>
      <c r="E34" s="34">
        <v>1078363.96</v>
      </c>
      <c r="F34" s="34">
        <v>1303052.3800000001</v>
      </c>
      <c r="G34" s="34">
        <v>372474.88999999996</v>
      </c>
      <c r="H34" s="40">
        <v>1613296.9700000002</v>
      </c>
      <c r="I34" s="155">
        <v>7794819.3399999999</v>
      </c>
    </row>
    <row r="35" spans="2:9" ht="17.100000000000001" customHeight="1" x14ac:dyDescent="0.35">
      <c r="B35" s="149" t="s">
        <v>86</v>
      </c>
      <c r="C35" s="34">
        <v>336046.47000000003</v>
      </c>
      <c r="D35" s="34">
        <v>3221869.58</v>
      </c>
      <c r="E35" s="34">
        <v>1093798.28</v>
      </c>
      <c r="F35" s="34">
        <v>1578405.2</v>
      </c>
      <c r="G35" s="34">
        <v>403185.64</v>
      </c>
      <c r="H35" s="40">
        <v>1847135.7499999998</v>
      </c>
      <c r="I35" s="155">
        <v>8480440.9199999999</v>
      </c>
    </row>
    <row r="36" spans="2:9" ht="17.100000000000001" customHeight="1" thickBot="1" x14ac:dyDescent="0.4">
      <c r="B36" s="150" t="s">
        <v>87</v>
      </c>
      <c r="C36" s="36">
        <v>189085.99</v>
      </c>
      <c r="D36" s="37">
        <v>1954514.52</v>
      </c>
      <c r="E36" s="37">
        <v>828214.48999999987</v>
      </c>
      <c r="F36" s="37">
        <v>1015147.75</v>
      </c>
      <c r="G36" s="37">
        <v>486830.57</v>
      </c>
      <c r="H36" s="41">
        <v>2095313.72</v>
      </c>
      <c r="I36" s="156">
        <v>6569107.0399999991</v>
      </c>
    </row>
    <row r="37" spans="2:9" ht="25.5" customHeight="1" thickTop="1" thickBot="1" x14ac:dyDescent="0.4">
      <c r="B37" s="224" t="s">
        <v>1</v>
      </c>
      <c r="C37" s="170">
        <v>2668472.42</v>
      </c>
      <c r="D37" s="170">
        <v>19868885.939999998</v>
      </c>
      <c r="E37" s="170">
        <v>6585834.5600000005</v>
      </c>
      <c r="F37" s="170">
        <v>7754411.3399999999</v>
      </c>
      <c r="G37" s="170">
        <v>3688715.3</v>
      </c>
      <c r="H37" s="171">
        <v>10431727.160000002</v>
      </c>
      <c r="I37" s="210">
        <v>50998046.720000006</v>
      </c>
    </row>
    <row r="39" spans="2:9" ht="15" x14ac:dyDescent="0.4">
      <c r="B39" s="5" t="s">
        <v>10</v>
      </c>
      <c r="C39" s="7"/>
      <c r="D39" s="7"/>
      <c r="E39" s="7"/>
      <c r="F39" s="7"/>
      <c r="G39" s="7"/>
      <c r="H39" s="7"/>
      <c r="I39" s="7"/>
    </row>
    <row r="40" spans="2:9" ht="11.25" customHeight="1" thickBot="1" x14ac:dyDescent="0.4">
      <c r="B40" s="4"/>
      <c r="C40" s="7"/>
      <c r="D40" s="7"/>
      <c r="E40" s="7"/>
      <c r="F40" s="7"/>
      <c r="G40" s="7"/>
      <c r="I40" s="15" t="s">
        <v>102</v>
      </c>
    </row>
    <row r="41" spans="2:9" ht="42" customHeight="1" thickBot="1" x14ac:dyDescent="0.4">
      <c r="B41" s="218" t="s">
        <v>0</v>
      </c>
      <c r="C41" s="219" t="s">
        <v>122</v>
      </c>
      <c r="D41" s="220" t="s">
        <v>123</v>
      </c>
      <c r="E41" s="220" t="s">
        <v>291</v>
      </c>
      <c r="F41" s="220" t="s">
        <v>292</v>
      </c>
      <c r="G41" s="220" t="s">
        <v>125</v>
      </c>
      <c r="H41" s="221" t="s">
        <v>124</v>
      </c>
      <c r="I41" s="222" t="s">
        <v>94</v>
      </c>
    </row>
    <row r="42" spans="2:9" ht="17.100000000000001" customHeight="1" thickTop="1" x14ac:dyDescent="0.35">
      <c r="B42" s="148" t="s">
        <v>81</v>
      </c>
      <c r="C42" s="33">
        <f>C30/$I30</f>
        <v>5.7411787539541972E-2</v>
      </c>
      <c r="D42" s="33">
        <f t="shared" ref="D42:I42" si="6">D30/$I30</f>
        <v>0.45361709100233999</v>
      </c>
      <c r="E42" s="33">
        <f t="shared" si="6"/>
        <v>0.12733339472422942</v>
      </c>
      <c r="F42" s="33">
        <f t="shared" si="6"/>
        <v>0.11560802458825642</v>
      </c>
      <c r="G42" s="33">
        <f t="shared" si="6"/>
        <v>0.1020264920141466</v>
      </c>
      <c r="H42" s="43">
        <f t="shared" si="6"/>
        <v>0.14400321013148573</v>
      </c>
      <c r="I42" s="146">
        <f t="shared" si="6"/>
        <v>1</v>
      </c>
    </row>
    <row r="43" spans="2:9" ht="17.100000000000001" customHeight="1" x14ac:dyDescent="0.35">
      <c r="B43" s="149" t="s">
        <v>82</v>
      </c>
      <c r="C43" s="33">
        <f t="shared" ref="C43:I43" si="7">C31/$I31</f>
        <v>8.1836573026766515E-2</v>
      </c>
      <c r="D43" s="33">
        <f t="shared" si="7"/>
        <v>0.40345673293503842</v>
      </c>
      <c r="E43" s="33">
        <f t="shared" si="7"/>
        <v>0.14117170106376697</v>
      </c>
      <c r="F43" s="33">
        <f t="shared" si="7"/>
        <v>0.11280511946182614</v>
      </c>
      <c r="G43" s="33">
        <f t="shared" si="7"/>
        <v>0.11200531779176509</v>
      </c>
      <c r="H43" s="44">
        <f t="shared" si="7"/>
        <v>0.14872455572083682</v>
      </c>
      <c r="I43" s="146">
        <f t="shared" si="7"/>
        <v>1</v>
      </c>
    </row>
    <row r="44" spans="2:9" ht="17.100000000000001" customHeight="1" x14ac:dyDescent="0.35">
      <c r="B44" s="149" t="s">
        <v>83</v>
      </c>
      <c r="C44" s="33">
        <f t="shared" ref="C44:I44" si="8">C32/$I32</f>
        <v>5.9867212280300772E-2</v>
      </c>
      <c r="D44" s="33">
        <f t="shared" si="8"/>
        <v>0.4057875468932054</v>
      </c>
      <c r="E44" s="33">
        <f t="shared" si="8"/>
        <v>0.12978548664850151</v>
      </c>
      <c r="F44" s="33">
        <f t="shared" si="8"/>
        <v>0.15184196088823396</v>
      </c>
      <c r="G44" s="33">
        <f t="shared" si="8"/>
        <v>8.1786401762239891E-2</v>
      </c>
      <c r="H44" s="44">
        <f t="shared" si="8"/>
        <v>0.17093139152751854</v>
      </c>
      <c r="I44" s="146">
        <f t="shared" si="8"/>
        <v>1</v>
      </c>
    </row>
    <row r="45" spans="2:9" ht="17.100000000000001" customHeight="1" x14ac:dyDescent="0.35">
      <c r="B45" s="149" t="s">
        <v>84</v>
      </c>
      <c r="C45" s="33">
        <f t="shared" ref="C45:I45" si="9">C33/$I33</f>
        <v>6.3266897463640698E-2</v>
      </c>
      <c r="D45" s="33">
        <f t="shared" si="9"/>
        <v>0.38467249467253523</v>
      </c>
      <c r="E45" s="33">
        <f t="shared" si="9"/>
        <v>0.11644048270180415</v>
      </c>
      <c r="F45" s="33">
        <f t="shared" si="9"/>
        <v>0.14967512956302254</v>
      </c>
      <c r="G45" s="33">
        <f t="shared" si="9"/>
        <v>6.1813205961538817E-2</v>
      </c>
      <c r="H45" s="44">
        <f t="shared" si="9"/>
        <v>0.22413178963745845</v>
      </c>
      <c r="I45" s="146">
        <f t="shared" si="9"/>
        <v>1</v>
      </c>
    </row>
    <row r="46" spans="2:9" ht="17.100000000000001" customHeight="1" x14ac:dyDescent="0.35">
      <c r="B46" s="149" t="s">
        <v>85</v>
      </c>
      <c r="C46" s="33">
        <f t="shared" ref="C46:I46" si="10">C34/$I34</f>
        <v>4.9422511696082493E-2</v>
      </c>
      <c r="D46" s="33">
        <f t="shared" si="10"/>
        <v>0.39030944237381138</v>
      </c>
      <c r="E46" s="33">
        <f t="shared" si="10"/>
        <v>0.13834367583944543</v>
      </c>
      <c r="F46" s="33">
        <f t="shared" si="10"/>
        <v>0.16716902896174116</v>
      </c>
      <c r="G46" s="33">
        <f t="shared" si="10"/>
        <v>4.7784929162963764E-2</v>
      </c>
      <c r="H46" s="44">
        <f t="shared" si="10"/>
        <v>0.20697041196595586</v>
      </c>
      <c r="I46" s="146">
        <f t="shared" si="10"/>
        <v>1</v>
      </c>
    </row>
    <row r="47" spans="2:9" ht="17.100000000000001" customHeight="1" x14ac:dyDescent="0.35">
      <c r="B47" s="149" t="s">
        <v>86</v>
      </c>
      <c r="C47" s="33">
        <f t="shared" ref="C47:I47" si="11">C35/$I35</f>
        <v>3.962606109400265E-2</v>
      </c>
      <c r="D47" s="33">
        <f t="shared" si="11"/>
        <v>0.37991769654354246</v>
      </c>
      <c r="E47" s="33">
        <f t="shared" si="11"/>
        <v>0.12897893992992998</v>
      </c>
      <c r="F47" s="33">
        <f t="shared" si="11"/>
        <v>0.18612301116060365</v>
      </c>
      <c r="G47" s="33">
        <f t="shared" si="11"/>
        <v>4.7543004403124832E-2</v>
      </c>
      <c r="H47" s="44">
        <f t="shared" si="11"/>
        <v>0.21781128686879642</v>
      </c>
      <c r="I47" s="146">
        <f t="shared" si="11"/>
        <v>1</v>
      </c>
    </row>
    <row r="48" spans="2:9" ht="17.100000000000001" customHeight="1" thickBot="1" x14ac:dyDescent="0.4">
      <c r="B48" s="151" t="s">
        <v>87</v>
      </c>
      <c r="C48" s="42">
        <f t="shared" ref="C48:I48" si="12">C36/$I36</f>
        <v>2.8784123755121519E-2</v>
      </c>
      <c r="D48" s="103">
        <f t="shared" si="12"/>
        <v>0.2975312334079428</v>
      </c>
      <c r="E48" s="103">
        <f t="shared" si="12"/>
        <v>0.12607717989019099</v>
      </c>
      <c r="F48" s="103">
        <f t="shared" si="12"/>
        <v>0.15453359852696208</v>
      </c>
      <c r="G48" s="103">
        <f t="shared" si="12"/>
        <v>7.4109093828984104E-2</v>
      </c>
      <c r="H48" s="45">
        <f t="shared" si="12"/>
        <v>0.31896477059079864</v>
      </c>
      <c r="I48" s="147">
        <f t="shared" si="12"/>
        <v>1</v>
      </c>
    </row>
    <row r="49" spans="2:9" ht="25.5" customHeight="1" thickTop="1" thickBot="1" x14ac:dyDescent="0.4">
      <c r="B49" s="224" t="s">
        <v>1</v>
      </c>
      <c r="C49" s="205">
        <f t="shared" ref="C49:I49" si="13">C37/$I37</f>
        <v>5.232499265415002E-2</v>
      </c>
      <c r="D49" s="205">
        <f t="shared" si="13"/>
        <v>0.38960092038599542</v>
      </c>
      <c r="E49" s="205">
        <f t="shared" si="13"/>
        <v>0.12913895695180067</v>
      </c>
      <c r="F49" s="205">
        <f t="shared" si="13"/>
        <v>0.15205310475075384</v>
      </c>
      <c r="G49" s="205">
        <f t="shared" si="13"/>
        <v>7.233052121098961E-2</v>
      </c>
      <c r="H49" s="206">
        <f t="shared" si="13"/>
        <v>0.20455150404631028</v>
      </c>
      <c r="I49" s="175">
        <f t="shared" si="13"/>
        <v>1</v>
      </c>
    </row>
  </sheetData>
  <phoneticPr fontId="2" type="noConversion"/>
  <hyperlinks>
    <hyperlink ref="K1" location="INDICE!A1" display="VOLVER AL ÍNDICE"/>
    <hyperlink ref="K1:L1" location="INDICE!A6:N6" display="VOLVER AL ÍNDICE"/>
  </hyperlinks>
  <pageMargins left="0.19685039370078741" right="0.19685039370078741" top="0.39370078740157483" bottom="0.19685039370078741" header="0" footer="0"/>
  <pageSetup paperSize="9" scale="90" orientation="portrait" horizontalDpi="4294967293" verticalDpi="300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2">
    <tabColor rgb="FF92D050"/>
  </sheetPr>
  <dimension ref="A1:M49"/>
  <sheetViews>
    <sheetView showGridLines="0" topLeftCell="B1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2.3984375" style="6" customWidth="1"/>
    <col min="3" max="7" width="12.73046875" style="6" customWidth="1"/>
    <col min="8" max="8" width="18.73046875" style="6" customWidth="1"/>
    <col min="9" max="9" width="8.3984375" style="10" customWidth="1"/>
    <col min="10" max="16384" width="9.1328125" style="6"/>
  </cols>
  <sheetData>
    <row r="1" spans="1:11" ht="18" customHeight="1" thickTop="1" thickBot="1" x14ac:dyDescent="0.4">
      <c r="A1" s="7"/>
      <c r="B1" s="2" t="s">
        <v>41</v>
      </c>
      <c r="C1" s="7"/>
      <c r="D1" s="7"/>
      <c r="E1" s="7"/>
      <c r="F1" s="7"/>
      <c r="G1" s="7"/>
      <c r="H1" s="7"/>
      <c r="I1" s="184"/>
      <c r="J1" s="500" t="s">
        <v>180</v>
      </c>
      <c r="K1" s="501"/>
    </row>
    <row r="2" spans="1:11" ht="12" customHeight="1" thickTop="1" x14ac:dyDescent="0.35">
      <c r="A2" s="7"/>
      <c r="B2" s="2"/>
      <c r="C2" s="7"/>
      <c r="D2" s="7"/>
      <c r="E2" s="7"/>
      <c r="F2" s="7"/>
      <c r="G2" s="7"/>
      <c r="H2" s="7"/>
      <c r="I2" s="7"/>
    </row>
    <row r="3" spans="1:11" ht="18" customHeight="1" x14ac:dyDescent="0.35">
      <c r="A3" s="7"/>
      <c r="B3" s="2" t="s">
        <v>194</v>
      </c>
      <c r="C3" s="7"/>
      <c r="D3" s="7"/>
      <c r="E3" s="7"/>
      <c r="F3" s="7"/>
      <c r="G3" s="7"/>
      <c r="H3" s="7"/>
      <c r="I3" s="7"/>
    </row>
    <row r="4" spans="1:11" ht="6" customHeight="1" x14ac:dyDescent="0.35">
      <c r="A4" s="7"/>
      <c r="B4" s="3"/>
      <c r="C4" s="7"/>
      <c r="D4" s="7"/>
      <c r="E4" s="7"/>
      <c r="F4" s="7"/>
      <c r="G4" s="7"/>
      <c r="H4" s="7"/>
      <c r="I4" s="7"/>
    </row>
    <row r="5" spans="1:11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  <c r="I5" s="7"/>
    </row>
    <row r="6" spans="1:11" ht="11.25" customHeight="1" thickBot="1" x14ac:dyDescent="0.4">
      <c r="A6" s="7"/>
      <c r="B6" s="18"/>
      <c r="C6" s="18"/>
      <c r="D6" s="18"/>
      <c r="E6" s="18"/>
      <c r="F6" s="18"/>
      <c r="H6" s="20" t="s">
        <v>88</v>
      </c>
      <c r="I6" s="20"/>
    </row>
    <row r="7" spans="1:11" ht="42" customHeight="1" thickBot="1" x14ac:dyDescent="0.4">
      <c r="A7" s="7"/>
      <c r="B7" s="218" t="s">
        <v>2</v>
      </c>
      <c r="C7" s="219" t="s">
        <v>13</v>
      </c>
      <c r="D7" s="220" t="s">
        <v>16</v>
      </c>
      <c r="E7" s="220" t="s">
        <v>14</v>
      </c>
      <c r="F7" s="227" t="s">
        <v>17</v>
      </c>
      <c r="G7" s="221" t="s">
        <v>15</v>
      </c>
      <c r="H7" s="222" t="s">
        <v>133</v>
      </c>
      <c r="I7" s="121"/>
    </row>
    <row r="8" spans="1:11" ht="17.100000000000001" customHeight="1" thickTop="1" x14ac:dyDescent="0.35">
      <c r="A8" s="7"/>
      <c r="B8" s="148" t="s">
        <v>89</v>
      </c>
      <c r="C8" s="34">
        <v>417543.74</v>
      </c>
      <c r="D8" s="34">
        <v>2462518.58</v>
      </c>
      <c r="E8" s="34">
        <v>1401846.27</v>
      </c>
      <c r="F8" s="34">
        <v>849002.98999999987</v>
      </c>
      <c r="G8" s="39">
        <v>240467.32999999996</v>
      </c>
      <c r="H8" s="176">
        <v>5371378.9199999999</v>
      </c>
      <c r="I8" s="123"/>
    </row>
    <row r="9" spans="1:11" ht="17.100000000000001" customHeight="1" x14ac:dyDescent="0.35">
      <c r="A9" s="7"/>
      <c r="B9" s="149" t="s">
        <v>90</v>
      </c>
      <c r="C9" s="34">
        <v>16197.34</v>
      </c>
      <c r="D9" s="34">
        <v>257140.8</v>
      </c>
      <c r="E9" s="34">
        <v>66157.03</v>
      </c>
      <c r="F9" s="34">
        <v>33968.14</v>
      </c>
      <c r="G9" s="40">
        <v>198435.33</v>
      </c>
      <c r="H9" s="176">
        <v>571898.64</v>
      </c>
      <c r="I9" s="123"/>
    </row>
    <row r="10" spans="1:11" ht="17.100000000000001" customHeight="1" x14ac:dyDescent="0.35">
      <c r="A10" s="7"/>
      <c r="B10" s="149" t="s">
        <v>91</v>
      </c>
      <c r="C10" s="34">
        <v>2171.6999999999998</v>
      </c>
      <c r="D10" s="34">
        <v>126375.48</v>
      </c>
      <c r="E10" s="34">
        <v>65393.2</v>
      </c>
      <c r="F10" s="34">
        <v>14547.15</v>
      </c>
      <c r="G10" s="40">
        <v>45580.140000000007</v>
      </c>
      <c r="H10" s="176">
        <v>254067.66</v>
      </c>
      <c r="I10" s="123"/>
    </row>
    <row r="11" spans="1:11" ht="17.100000000000001" customHeight="1" x14ac:dyDescent="0.35">
      <c r="A11" s="7"/>
      <c r="B11" s="150" t="s">
        <v>99</v>
      </c>
      <c r="C11" s="34">
        <v>90.52</v>
      </c>
      <c r="D11" s="34">
        <v>55277.450000000004</v>
      </c>
      <c r="E11" s="34">
        <v>8119.83</v>
      </c>
      <c r="F11" s="34">
        <v>5909.16</v>
      </c>
      <c r="G11" s="40">
        <v>1660.45</v>
      </c>
      <c r="H11" s="176">
        <v>71057.41</v>
      </c>
      <c r="I11" s="123"/>
    </row>
    <row r="12" spans="1:11" ht="17.100000000000001" customHeight="1" thickBot="1" x14ac:dyDescent="0.4">
      <c r="A12" s="7"/>
      <c r="B12" s="151" t="s">
        <v>100</v>
      </c>
      <c r="C12" s="36">
        <v>4614.3</v>
      </c>
      <c r="D12" s="37">
        <v>60749.299999999996</v>
      </c>
      <c r="E12" s="37">
        <v>47770.239999999998</v>
      </c>
      <c r="F12" s="37">
        <v>9973.57</v>
      </c>
      <c r="G12" s="41">
        <v>69266.61</v>
      </c>
      <c r="H12" s="177">
        <v>192374.01</v>
      </c>
      <c r="I12" s="123"/>
    </row>
    <row r="13" spans="1:11" ht="27" customHeight="1" thickTop="1" thickBot="1" x14ac:dyDescent="0.4">
      <c r="A13" s="7"/>
      <c r="B13" s="226" t="s">
        <v>92</v>
      </c>
      <c r="C13" s="170">
        <v>440617.60000000003</v>
      </c>
      <c r="D13" s="170">
        <v>2962061.61</v>
      </c>
      <c r="E13" s="170">
        <v>1589286.57</v>
      </c>
      <c r="F13" s="170">
        <v>913401.00999999989</v>
      </c>
      <c r="G13" s="171">
        <v>555409.86</v>
      </c>
      <c r="H13" s="178">
        <v>6460776.6399999997</v>
      </c>
      <c r="I13" s="124"/>
    </row>
    <row r="14" spans="1:11" ht="12" customHeight="1" x14ac:dyDescent="0.35">
      <c r="A14" s="7"/>
      <c r="B14" s="7"/>
      <c r="C14" s="7"/>
      <c r="D14" s="7"/>
      <c r="E14" s="7"/>
      <c r="F14" s="7"/>
      <c r="G14" s="7"/>
      <c r="H14" s="7"/>
      <c r="I14" s="7"/>
    </row>
    <row r="15" spans="1:11" ht="15" customHeight="1" x14ac:dyDescent="0.4">
      <c r="A15" s="7"/>
      <c r="B15" s="5" t="s">
        <v>9</v>
      </c>
      <c r="C15" s="7"/>
      <c r="D15" s="7"/>
      <c r="E15" s="7"/>
      <c r="F15" s="7"/>
      <c r="G15" s="7"/>
      <c r="H15" s="7"/>
      <c r="I15" s="7"/>
    </row>
    <row r="16" spans="1:11" ht="11.25" customHeight="1" thickBot="1" x14ac:dyDescent="0.4">
      <c r="A16" s="7"/>
      <c r="B16" s="18"/>
      <c r="C16" s="18"/>
      <c r="D16" s="18"/>
      <c r="E16" s="18"/>
      <c r="F16" s="18"/>
      <c r="H16" s="15" t="s">
        <v>102</v>
      </c>
      <c r="I16" s="20"/>
    </row>
    <row r="17" spans="1:13" ht="42" customHeight="1" thickBot="1" x14ac:dyDescent="0.4">
      <c r="A17" s="7"/>
      <c r="B17" s="218" t="s">
        <v>2</v>
      </c>
      <c r="C17" s="219" t="s">
        <v>13</v>
      </c>
      <c r="D17" s="220" t="s">
        <v>16</v>
      </c>
      <c r="E17" s="220" t="s">
        <v>14</v>
      </c>
      <c r="F17" s="227" t="s">
        <v>17</v>
      </c>
      <c r="G17" s="221" t="s">
        <v>15</v>
      </c>
      <c r="H17" s="222" t="s">
        <v>133</v>
      </c>
      <c r="I17" s="121"/>
    </row>
    <row r="18" spans="1:13" ht="17.100000000000001" customHeight="1" thickTop="1" x14ac:dyDescent="0.35">
      <c r="A18" s="7"/>
      <c r="B18" s="148" t="s">
        <v>89</v>
      </c>
      <c r="C18" s="54">
        <v>7.773492546677381E-2</v>
      </c>
      <c r="D18" s="54">
        <v>0.45845184573200809</v>
      </c>
      <c r="E18" s="54">
        <v>0.2609844307911906</v>
      </c>
      <c r="F18" s="54">
        <v>0.15806052833822415</v>
      </c>
      <c r="G18" s="60">
        <v>4.4768267810084035E-2</v>
      </c>
      <c r="H18" s="179">
        <v>1</v>
      </c>
      <c r="I18" s="127"/>
    </row>
    <row r="19" spans="1:13" ht="17.100000000000001" customHeight="1" x14ac:dyDescent="0.35">
      <c r="A19" s="7"/>
      <c r="B19" s="149" t="s">
        <v>90</v>
      </c>
      <c r="C19" s="54">
        <v>2.8322046717928897E-2</v>
      </c>
      <c r="D19" s="54">
        <v>0.44962652822535121</v>
      </c>
      <c r="E19" s="54">
        <v>0.11567964211280515</v>
      </c>
      <c r="F19" s="54">
        <v>5.9395385168252893E-2</v>
      </c>
      <c r="G19" s="55">
        <v>0.34697639777566175</v>
      </c>
      <c r="H19" s="179">
        <v>1</v>
      </c>
      <c r="I19" s="127"/>
    </row>
    <row r="20" spans="1:13" ht="17.100000000000001" customHeight="1" x14ac:dyDescent="0.35">
      <c r="A20" s="7"/>
      <c r="B20" s="149" t="s">
        <v>91</v>
      </c>
      <c r="C20" s="54">
        <v>8.5477230750265493E-3</v>
      </c>
      <c r="D20" s="54">
        <v>0.497408761115051</v>
      </c>
      <c r="E20" s="54">
        <v>0.25738498162261186</v>
      </c>
      <c r="F20" s="54">
        <v>5.7256992094153185E-2</v>
      </c>
      <c r="G20" s="55">
        <v>0.17940158145275162</v>
      </c>
      <c r="H20" s="179">
        <v>1</v>
      </c>
      <c r="I20" s="127"/>
    </row>
    <row r="21" spans="1:13" ht="17.100000000000001" customHeight="1" x14ac:dyDescent="0.35">
      <c r="A21" s="7"/>
      <c r="B21" s="150" t="s">
        <v>99</v>
      </c>
      <c r="C21" s="54">
        <v>1.2738995130838571E-3</v>
      </c>
      <c r="D21" s="54">
        <v>0.77792660892087118</v>
      </c>
      <c r="E21" s="54">
        <v>0.11427140392536118</v>
      </c>
      <c r="F21" s="54">
        <v>8.316036286715206E-2</v>
      </c>
      <c r="G21" s="55">
        <v>2.336772477353171E-2</v>
      </c>
      <c r="H21" s="179">
        <v>1</v>
      </c>
      <c r="I21" s="127"/>
    </row>
    <row r="22" spans="1:13" ht="17.100000000000001" customHeight="1" thickBot="1" x14ac:dyDescent="0.4">
      <c r="A22" s="7"/>
      <c r="B22" s="151" t="s">
        <v>100</v>
      </c>
      <c r="C22" s="58">
        <v>2.3986088349460512E-2</v>
      </c>
      <c r="D22" s="56">
        <v>0.31578746006282238</v>
      </c>
      <c r="E22" s="56">
        <v>0.24831961448430584</v>
      </c>
      <c r="F22" s="56">
        <v>5.1844685256599889E-2</v>
      </c>
      <c r="G22" s="57">
        <v>0.36006220382888521</v>
      </c>
      <c r="H22" s="180">
        <v>1</v>
      </c>
      <c r="I22" s="127"/>
    </row>
    <row r="23" spans="1:13" ht="27" customHeight="1" thickTop="1" thickBot="1" x14ac:dyDescent="0.4">
      <c r="A23" s="7"/>
      <c r="B23" s="226" t="s">
        <v>92</v>
      </c>
      <c r="C23" s="173">
        <v>6.8198859758135832E-2</v>
      </c>
      <c r="D23" s="173">
        <v>0.45846835064089136</v>
      </c>
      <c r="E23" s="173">
        <v>0.24599001924325931</v>
      </c>
      <c r="F23" s="173">
        <v>0.14137634852518288</v>
      </c>
      <c r="G23" s="174">
        <v>8.5966423380332183E-2</v>
      </c>
      <c r="H23" s="181">
        <v>1</v>
      </c>
      <c r="I23" s="128"/>
    </row>
    <row r="24" spans="1:13" ht="18" customHeight="1" x14ac:dyDescent="0.35">
      <c r="A24" s="7"/>
      <c r="B24" s="10"/>
      <c r="C24" s="10"/>
      <c r="D24" s="10"/>
      <c r="E24" s="10"/>
      <c r="F24" s="10"/>
      <c r="G24" s="10"/>
      <c r="H24" s="10"/>
      <c r="L24" s="10"/>
      <c r="M24" s="10"/>
    </row>
    <row r="25" spans="1:13" ht="18" customHeight="1" x14ac:dyDescent="0.35">
      <c r="A25" s="7"/>
      <c r="B25" s="2" t="s">
        <v>195</v>
      </c>
      <c r="L25" s="10"/>
      <c r="M25" s="10"/>
    </row>
    <row r="26" spans="1:13" ht="6" customHeight="1" x14ac:dyDescent="0.35">
      <c r="A26" s="7"/>
      <c r="B26" s="3"/>
      <c r="L26" s="10"/>
      <c r="M26" s="10"/>
    </row>
    <row r="27" spans="1:13" ht="15" customHeight="1" x14ac:dyDescent="0.35">
      <c r="A27" s="7"/>
      <c r="B27" s="4" t="s">
        <v>121</v>
      </c>
      <c r="L27" s="10"/>
      <c r="M27" s="10"/>
    </row>
    <row r="28" spans="1:13" ht="11.25" customHeight="1" thickBot="1" x14ac:dyDescent="0.4">
      <c r="A28" s="7"/>
      <c r="H28" s="15" t="s">
        <v>88</v>
      </c>
      <c r="I28" s="20"/>
      <c r="L28" s="10"/>
      <c r="M28" s="10"/>
    </row>
    <row r="29" spans="1:13" ht="42" customHeight="1" thickBot="1" x14ac:dyDescent="0.4">
      <c r="A29" s="7"/>
      <c r="B29" s="218" t="s">
        <v>0</v>
      </c>
      <c r="C29" s="219" t="s">
        <v>13</v>
      </c>
      <c r="D29" s="220" t="s">
        <v>16</v>
      </c>
      <c r="E29" s="220" t="s">
        <v>14</v>
      </c>
      <c r="F29" s="227" t="s">
        <v>17</v>
      </c>
      <c r="G29" s="221" t="s">
        <v>15</v>
      </c>
      <c r="H29" s="222" t="s">
        <v>133</v>
      </c>
      <c r="I29" s="121"/>
    </row>
    <row r="30" spans="1:13" ht="17.100000000000001" customHeight="1" thickTop="1" x14ac:dyDescent="0.35">
      <c r="A30" s="7"/>
      <c r="B30" s="148" t="s">
        <v>81</v>
      </c>
      <c r="C30" s="34">
        <v>18599.16</v>
      </c>
      <c r="D30" s="34">
        <v>427942.98</v>
      </c>
      <c r="E30" s="34">
        <v>118635.74</v>
      </c>
      <c r="F30" s="34">
        <v>147900.60999999999</v>
      </c>
      <c r="G30" s="39">
        <v>26443.53</v>
      </c>
      <c r="H30" s="176">
        <v>739522.02</v>
      </c>
      <c r="I30" s="123"/>
    </row>
    <row r="31" spans="1:13" ht="17.100000000000001" customHeight="1" x14ac:dyDescent="0.35">
      <c r="A31" s="7"/>
      <c r="B31" s="149" t="s">
        <v>82</v>
      </c>
      <c r="C31" s="34">
        <v>26526.48</v>
      </c>
      <c r="D31" s="34">
        <v>54164.27</v>
      </c>
      <c r="E31" s="34">
        <v>30607.17</v>
      </c>
      <c r="F31" s="34">
        <v>43617.87</v>
      </c>
      <c r="G31" s="40">
        <v>24336.699999999997</v>
      </c>
      <c r="H31" s="176">
        <v>179252.5</v>
      </c>
      <c r="I31" s="123"/>
    </row>
    <row r="32" spans="1:13" ht="17.100000000000001" customHeight="1" x14ac:dyDescent="0.35">
      <c r="A32" s="7"/>
      <c r="B32" s="149" t="s">
        <v>83</v>
      </c>
      <c r="C32" s="34">
        <v>122853.90000000001</v>
      </c>
      <c r="D32" s="34">
        <v>298378.83999999997</v>
      </c>
      <c r="E32" s="34">
        <v>216884.44</v>
      </c>
      <c r="F32" s="34">
        <v>114161.29</v>
      </c>
      <c r="G32" s="40">
        <v>47853.130000000005</v>
      </c>
      <c r="H32" s="176">
        <v>800131.61</v>
      </c>
      <c r="I32" s="123"/>
    </row>
    <row r="33" spans="1:9" ht="17.100000000000001" customHeight="1" x14ac:dyDescent="0.35">
      <c r="A33" s="7"/>
      <c r="B33" s="149" t="s">
        <v>84</v>
      </c>
      <c r="C33" s="34">
        <v>62692.97</v>
      </c>
      <c r="D33" s="34">
        <v>209118.49</v>
      </c>
      <c r="E33" s="34">
        <v>145959.97</v>
      </c>
      <c r="F33" s="34">
        <v>79284.84</v>
      </c>
      <c r="G33" s="40">
        <v>14590.76</v>
      </c>
      <c r="H33" s="176">
        <v>511647.02</v>
      </c>
      <c r="I33" s="123"/>
    </row>
    <row r="34" spans="1:9" ht="17.100000000000001" customHeight="1" x14ac:dyDescent="0.35">
      <c r="A34" s="7"/>
      <c r="B34" s="149" t="s">
        <v>85</v>
      </c>
      <c r="C34" s="34">
        <v>55930.21</v>
      </c>
      <c r="D34" s="34">
        <v>308843.17</v>
      </c>
      <c r="E34" s="34">
        <v>244546.41</v>
      </c>
      <c r="F34" s="34">
        <v>132225.96</v>
      </c>
      <c r="G34" s="40">
        <v>42470.729999999996</v>
      </c>
      <c r="H34" s="176">
        <v>784016.48</v>
      </c>
      <c r="I34" s="123"/>
    </row>
    <row r="35" spans="1:9" ht="17.100000000000001" customHeight="1" x14ac:dyDescent="0.35">
      <c r="A35" s="7"/>
      <c r="B35" s="149" t="s">
        <v>86</v>
      </c>
      <c r="C35" s="34">
        <v>67450.17</v>
      </c>
      <c r="D35" s="34">
        <v>443708.09</v>
      </c>
      <c r="E35" s="34">
        <v>299088.43</v>
      </c>
      <c r="F35" s="34">
        <v>157155.04999999999</v>
      </c>
      <c r="G35" s="40">
        <v>35139.25</v>
      </c>
      <c r="H35" s="176">
        <v>1002540.99</v>
      </c>
      <c r="I35" s="123"/>
    </row>
    <row r="36" spans="1:9" ht="17.100000000000001" customHeight="1" thickBot="1" x14ac:dyDescent="0.4">
      <c r="A36" s="7"/>
      <c r="B36" s="151" t="s">
        <v>87</v>
      </c>
      <c r="C36" s="36">
        <v>63490.850000000006</v>
      </c>
      <c r="D36" s="37">
        <v>720362.74</v>
      </c>
      <c r="E36" s="37">
        <v>346124.11</v>
      </c>
      <c r="F36" s="37">
        <v>174657.37</v>
      </c>
      <c r="G36" s="41">
        <v>49633.229999999996</v>
      </c>
      <c r="H36" s="177">
        <v>1354268.3</v>
      </c>
      <c r="I36" s="123"/>
    </row>
    <row r="37" spans="1:9" ht="25.5" customHeight="1" thickTop="1" thickBot="1" x14ac:dyDescent="0.4">
      <c r="A37" s="7"/>
      <c r="B37" s="226" t="s">
        <v>1</v>
      </c>
      <c r="C37" s="170">
        <v>417543.74</v>
      </c>
      <c r="D37" s="170">
        <v>2462518.58</v>
      </c>
      <c r="E37" s="170">
        <v>1401846.27</v>
      </c>
      <c r="F37" s="170">
        <v>849002.98999999987</v>
      </c>
      <c r="G37" s="171">
        <v>240467.32999999996</v>
      </c>
      <c r="H37" s="178">
        <v>5371378.9199999999</v>
      </c>
      <c r="I37" s="124"/>
    </row>
    <row r="38" spans="1:9" ht="12" customHeight="1" x14ac:dyDescent="0.35">
      <c r="A38" s="7"/>
      <c r="B38" s="10"/>
      <c r="C38" s="10"/>
      <c r="D38" s="10"/>
      <c r="E38" s="10"/>
      <c r="F38" s="10"/>
      <c r="G38" s="10"/>
      <c r="H38" s="10"/>
    </row>
    <row r="39" spans="1:9" ht="15" customHeight="1" x14ac:dyDescent="0.4">
      <c r="A39" s="7"/>
      <c r="B39" s="5" t="s">
        <v>10</v>
      </c>
    </row>
    <row r="40" spans="1:9" ht="11.25" customHeight="1" thickBot="1" x14ac:dyDescent="0.4">
      <c r="A40" s="7"/>
      <c r="B40" s="3"/>
      <c r="C40" s="3"/>
      <c r="H40" s="15" t="s">
        <v>102</v>
      </c>
      <c r="I40" s="20"/>
    </row>
    <row r="41" spans="1:9" ht="42" customHeight="1" thickBot="1" x14ac:dyDescent="0.4">
      <c r="A41" s="7"/>
      <c r="B41" s="218" t="s">
        <v>0</v>
      </c>
      <c r="C41" s="219" t="s">
        <v>13</v>
      </c>
      <c r="D41" s="220" t="s">
        <v>16</v>
      </c>
      <c r="E41" s="220" t="s">
        <v>14</v>
      </c>
      <c r="F41" s="227" t="s">
        <v>17</v>
      </c>
      <c r="G41" s="221" t="s">
        <v>15</v>
      </c>
      <c r="H41" s="222" t="s">
        <v>133</v>
      </c>
      <c r="I41" s="121"/>
    </row>
    <row r="42" spans="1:9" ht="17.100000000000001" customHeight="1" thickTop="1" x14ac:dyDescent="0.35">
      <c r="A42" s="7"/>
      <c r="B42" s="148" t="s">
        <v>81</v>
      </c>
      <c r="C42" s="54">
        <v>2.5150245019073265E-2</v>
      </c>
      <c r="D42" s="54">
        <v>0.57867510152030355</v>
      </c>
      <c r="E42" s="54">
        <v>0.1604221872933547</v>
      </c>
      <c r="F42" s="54">
        <v>0.19999486965918875</v>
      </c>
      <c r="G42" s="60">
        <v>3.5757596508079637E-2</v>
      </c>
      <c r="H42" s="179">
        <v>1</v>
      </c>
      <c r="I42" s="127"/>
    </row>
    <row r="43" spans="1:9" ht="17.100000000000001" customHeight="1" x14ac:dyDescent="0.35">
      <c r="A43" s="7"/>
      <c r="B43" s="149" t="s">
        <v>82</v>
      </c>
      <c r="C43" s="54">
        <v>0.14798387749124839</v>
      </c>
      <c r="D43" s="54">
        <v>0.30216744536338402</v>
      </c>
      <c r="E43" s="54">
        <v>0.17074891563576519</v>
      </c>
      <c r="F43" s="54">
        <v>0.24333200373774425</v>
      </c>
      <c r="G43" s="55">
        <v>0.13576770198463059</v>
      </c>
      <c r="H43" s="179">
        <v>1</v>
      </c>
      <c r="I43" s="127"/>
    </row>
    <row r="44" spans="1:9" ht="17.100000000000001" customHeight="1" x14ac:dyDescent="0.35">
      <c r="A44" s="7"/>
      <c r="B44" s="149" t="s">
        <v>83</v>
      </c>
      <c r="C44" s="54">
        <v>0.15354211540273982</v>
      </c>
      <c r="D44" s="54">
        <v>0.37291220128148667</v>
      </c>
      <c r="E44" s="54">
        <v>0.27106095708429767</v>
      </c>
      <c r="F44" s="54">
        <v>0.14267814016246652</v>
      </c>
      <c r="G44" s="55">
        <v>5.9806573571065398E-2</v>
      </c>
      <c r="H44" s="179">
        <v>1</v>
      </c>
      <c r="I44" s="127"/>
    </row>
    <row r="45" spans="1:9" ht="17.100000000000001" customHeight="1" x14ac:dyDescent="0.35">
      <c r="A45" s="7"/>
      <c r="B45" s="149" t="s">
        <v>84</v>
      </c>
      <c r="C45" s="54">
        <v>0.12253168209598875</v>
      </c>
      <c r="D45" s="54">
        <v>0.40871632556366688</v>
      </c>
      <c r="E45" s="54">
        <v>0.28527473882287047</v>
      </c>
      <c r="F45" s="54">
        <v>0.15496003475208356</v>
      </c>
      <c r="G45" s="55">
        <v>2.8517238310114656E-2</v>
      </c>
      <c r="H45" s="179">
        <v>1</v>
      </c>
      <c r="I45" s="127"/>
    </row>
    <row r="46" spans="1:9" ht="17.100000000000001" customHeight="1" x14ac:dyDescent="0.35">
      <c r="A46" s="7"/>
      <c r="B46" s="149" t="s">
        <v>85</v>
      </c>
      <c r="C46" s="54">
        <v>7.1338054016415575E-2</v>
      </c>
      <c r="D46" s="54">
        <v>0.39392433434562496</v>
      </c>
      <c r="E46" s="54">
        <v>0.311914884748341</v>
      </c>
      <c r="F46" s="54">
        <v>0.16865201609027403</v>
      </c>
      <c r="G46" s="55">
        <v>5.4170710799344421E-2</v>
      </c>
      <c r="H46" s="179">
        <v>1</v>
      </c>
      <c r="I46" s="127"/>
    </row>
    <row r="47" spans="1:9" ht="17.100000000000001" customHeight="1" x14ac:dyDescent="0.35">
      <c r="A47" s="7"/>
      <c r="B47" s="149" t="s">
        <v>86</v>
      </c>
      <c r="C47" s="54">
        <v>6.7279214189536529E-2</v>
      </c>
      <c r="D47" s="54">
        <v>0.44258348977830825</v>
      </c>
      <c r="E47" s="54">
        <v>0.29833037549916036</v>
      </c>
      <c r="F47" s="54">
        <v>0.15675673270975185</v>
      </c>
      <c r="G47" s="55">
        <v>3.5050187823243019E-2</v>
      </c>
      <c r="H47" s="179">
        <v>1</v>
      </c>
      <c r="I47" s="127"/>
    </row>
    <row r="48" spans="1:9" ht="17.100000000000001" customHeight="1" thickBot="1" x14ac:dyDescent="0.4">
      <c r="A48" s="7"/>
      <c r="B48" s="151" t="s">
        <v>87</v>
      </c>
      <c r="C48" s="58">
        <v>4.6882032164527521E-2</v>
      </c>
      <c r="D48" s="56">
        <v>0.53192025538809407</v>
      </c>
      <c r="E48" s="56">
        <v>0.25558016088835572</v>
      </c>
      <c r="F48" s="56">
        <v>0.1289680708025138</v>
      </c>
      <c r="G48" s="57">
        <v>3.6649480756508881E-2</v>
      </c>
      <c r="H48" s="180">
        <v>1</v>
      </c>
      <c r="I48" s="127"/>
    </row>
    <row r="49" spans="1:9" ht="24" customHeight="1" thickTop="1" thickBot="1" x14ac:dyDescent="0.4">
      <c r="A49" s="7"/>
      <c r="B49" s="226" t="s">
        <v>1</v>
      </c>
      <c r="C49" s="173">
        <v>7.773492546677381E-2</v>
      </c>
      <c r="D49" s="173">
        <v>0.45845184573200809</v>
      </c>
      <c r="E49" s="173">
        <v>0.2609844307911906</v>
      </c>
      <c r="F49" s="173">
        <v>0.15806052833822415</v>
      </c>
      <c r="G49" s="174">
        <v>4.4768267810084035E-2</v>
      </c>
      <c r="H49" s="181">
        <v>1</v>
      </c>
      <c r="I49" s="128"/>
    </row>
  </sheetData>
  <phoneticPr fontId="2" type="noConversion"/>
  <hyperlinks>
    <hyperlink ref="J1" location="INDICE!A1" display="VOLVER AL ÍNDICE"/>
    <hyperlink ref="J1:K1" location="INDICE!A6:N6" display="VOLVER AL ÍNDICE"/>
  </hyperlinks>
  <pageMargins left="0.19685039370078741" right="0.19685039370078741" top="0.39370078740157483" bottom="0.19685039370078741" header="0" footer="0"/>
  <pageSetup paperSize="9" scale="90" orientation="portrait" horizontalDpi="4294967293" verticalDpi="300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tabColor rgb="FF92D050"/>
  </sheetPr>
  <dimension ref="A1:N51"/>
  <sheetViews>
    <sheetView showGridLines="0" topLeftCell="B1" zoomScaleNormal="100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17.73046875" style="6" customWidth="1"/>
    <col min="3" max="9" width="10.73046875" style="6" customWidth="1"/>
    <col min="10" max="10" width="15.3984375" style="6" customWidth="1"/>
    <col min="11" max="11" width="4.3984375" style="10" customWidth="1"/>
    <col min="12" max="12" width="12.73046875" style="6" customWidth="1"/>
    <col min="13" max="16384" width="9.1328125" style="6"/>
  </cols>
  <sheetData>
    <row r="1" spans="1:14" ht="18" customHeight="1" thickTop="1" thickBot="1" x14ac:dyDescent="0.45">
      <c r="A1" s="7"/>
      <c r="B1" s="2" t="s">
        <v>40</v>
      </c>
      <c r="C1" s="7"/>
      <c r="D1" s="7"/>
      <c r="E1" s="7"/>
      <c r="F1" s="7"/>
      <c r="G1" s="7"/>
      <c r="H1" s="7"/>
      <c r="I1" s="112"/>
      <c r="J1" s="112"/>
      <c r="K1" s="182"/>
      <c r="L1" s="500" t="s">
        <v>180</v>
      </c>
      <c r="M1" s="501"/>
      <c r="N1" s="185"/>
    </row>
    <row r="2" spans="1:14" ht="12" customHeight="1" thickTop="1" x14ac:dyDescent="0.35">
      <c r="A2" s="7"/>
      <c r="B2" s="2"/>
      <c r="C2" s="7"/>
      <c r="D2" s="7"/>
      <c r="E2" s="7"/>
      <c r="F2" s="7"/>
      <c r="G2" s="7"/>
      <c r="H2" s="7"/>
      <c r="I2" s="7"/>
      <c r="J2" s="7"/>
      <c r="K2" s="7"/>
    </row>
    <row r="3" spans="1:14" ht="18" customHeight="1" x14ac:dyDescent="0.35">
      <c r="A3" s="7"/>
      <c r="B3" s="2" t="s">
        <v>196</v>
      </c>
      <c r="C3" s="7"/>
      <c r="D3" s="7"/>
      <c r="E3" s="7"/>
      <c r="F3" s="7"/>
      <c r="G3" s="7"/>
      <c r="H3" s="7"/>
      <c r="I3" s="7"/>
      <c r="J3" s="7"/>
      <c r="K3" s="7"/>
    </row>
    <row r="4" spans="1:14" ht="6" customHeight="1" x14ac:dyDescent="0.35">
      <c r="A4" s="7"/>
      <c r="B4" s="3"/>
      <c r="C4" s="7"/>
      <c r="D4" s="7"/>
      <c r="E4" s="7"/>
      <c r="F4" s="7"/>
      <c r="G4" s="7"/>
      <c r="H4" s="7"/>
      <c r="I4" s="7"/>
      <c r="J4" s="7"/>
      <c r="K4" s="7"/>
    </row>
    <row r="5" spans="1:14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  <c r="I5" s="7"/>
      <c r="J5" s="7"/>
      <c r="K5" s="7"/>
    </row>
    <row r="6" spans="1:14" ht="11.25" customHeight="1" thickBot="1" x14ac:dyDescent="0.4">
      <c r="A6" s="7"/>
      <c r="B6" s="4"/>
      <c r="C6" s="7"/>
      <c r="D6" s="7"/>
      <c r="E6" s="7"/>
      <c r="F6" s="7"/>
      <c r="G6" s="7"/>
      <c r="H6" s="7"/>
      <c r="J6" s="499" t="s">
        <v>88</v>
      </c>
      <c r="K6" s="20"/>
    </row>
    <row r="7" spans="1:14" ht="60" customHeight="1" thickBot="1" x14ac:dyDescent="0.4">
      <c r="A7" s="7"/>
      <c r="B7" s="218" t="s">
        <v>8</v>
      </c>
      <c r="C7" s="219" t="s">
        <v>129</v>
      </c>
      <c r="D7" s="220" t="s">
        <v>287</v>
      </c>
      <c r="E7" s="220" t="s">
        <v>115</v>
      </c>
      <c r="F7" s="220" t="s">
        <v>12</v>
      </c>
      <c r="G7" s="220" t="s">
        <v>288</v>
      </c>
      <c r="H7" s="220" t="s">
        <v>132</v>
      </c>
      <c r="I7" s="221" t="s">
        <v>130</v>
      </c>
      <c r="J7" s="222" t="s">
        <v>290</v>
      </c>
      <c r="K7" s="121"/>
    </row>
    <row r="8" spans="1:14" ht="17.100000000000001" customHeight="1" thickTop="1" x14ac:dyDescent="0.35">
      <c r="A8" s="7"/>
      <c r="B8" s="148" t="s">
        <v>433</v>
      </c>
      <c r="C8" s="34">
        <v>2122.2600000000002</v>
      </c>
      <c r="D8" s="34">
        <v>9059.630000000001</v>
      </c>
      <c r="E8" s="34">
        <v>3175.7599999999984</v>
      </c>
      <c r="F8" s="34">
        <v>6169</v>
      </c>
      <c r="G8" s="34">
        <v>8576.35</v>
      </c>
      <c r="H8" s="34">
        <v>35770.400000000001</v>
      </c>
      <c r="I8" s="71">
        <v>0</v>
      </c>
      <c r="J8" s="165">
        <v>64873.4</v>
      </c>
      <c r="K8" s="123"/>
    </row>
    <row r="9" spans="1:14" ht="17.100000000000001" customHeight="1" x14ac:dyDescent="0.35">
      <c r="A9" s="7"/>
      <c r="B9" s="149" t="s">
        <v>416</v>
      </c>
      <c r="C9" s="34">
        <v>0.01</v>
      </c>
      <c r="D9" s="34">
        <v>35.85</v>
      </c>
      <c r="E9" s="34">
        <v>717.52</v>
      </c>
      <c r="F9" s="34">
        <v>914.1</v>
      </c>
      <c r="G9" s="34">
        <v>3352.67</v>
      </c>
      <c r="H9" s="34">
        <v>5204.92</v>
      </c>
      <c r="I9" s="72">
        <v>0</v>
      </c>
      <c r="J9" s="165">
        <v>10225.07</v>
      </c>
      <c r="K9" s="123"/>
    </row>
    <row r="10" spans="1:14" ht="17.100000000000001" customHeight="1" x14ac:dyDescent="0.35">
      <c r="A10" s="7"/>
      <c r="B10" s="149" t="s">
        <v>417</v>
      </c>
      <c r="C10" s="34">
        <v>0</v>
      </c>
      <c r="D10" s="34">
        <v>0</v>
      </c>
      <c r="E10" s="34">
        <v>50</v>
      </c>
      <c r="F10" s="34">
        <v>272.79000000000002</v>
      </c>
      <c r="G10" s="34">
        <v>7726.71</v>
      </c>
      <c r="H10" s="34">
        <v>2564.0300000000007</v>
      </c>
      <c r="I10" s="72">
        <v>0</v>
      </c>
      <c r="J10" s="165">
        <v>10613.53</v>
      </c>
      <c r="K10" s="123"/>
    </row>
    <row r="11" spans="1:14" ht="17.100000000000001" customHeight="1" x14ac:dyDescent="0.35">
      <c r="A11" s="7"/>
      <c r="B11" s="149" t="s">
        <v>418</v>
      </c>
      <c r="C11" s="34">
        <v>1077.74</v>
      </c>
      <c r="D11" s="34">
        <v>681.77</v>
      </c>
      <c r="E11" s="34">
        <v>2341.5700000000002</v>
      </c>
      <c r="F11" s="34">
        <v>436.3</v>
      </c>
      <c r="G11" s="34">
        <v>2160.4899999999998</v>
      </c>
      <c r="H11" s="34">
        <v>6413.0700000000006</v>
      </c>
      <c r="I11" s="72">
        <v>0</v>
      </c>
      <c r="J11" s="165">
        <v>13110.94</v>
      </c>
      <c r="K11" s="123"/>
    </row>
    <row r="12" spans="1:14" ht="17.100000000000001" customHeight="1" x14ac:dyDescent="0.35">
      <c r="A12" s="7"/>
      <c r="B12" s="149" t="s">
        <v>419</v>
      </c>
      <c r="C12" s="34">
        <v>1787.77</v>
      </c>
      <c r="D12" s="34">
        <v>8175.56</v>
      </c>
      <c r="E12" s="34">
        <v>576.34999999999945</v>
      </c>
      <c r="F12" s="34">
        <v>175.32</v>
      </c>
      <c r="G12" s="34">
        <v>12853.49</v>
      </c>
      <c r="H12" s="34">
        <v>10581.410000000003</v>
      </c>
      <c r="I12" s="72">
        <v>0</v>
      </c>
      <c r="J12" s="165">
        <v>34149.9</v>
      </c>
      <c r="K12" s="123"/>
    </row>
    <row r="13" spans="1:14" ht="17.100000000000001" customHeight="1" x14ac:dyDescent="0.35">
      <c r="A13" s="7"/>
      <c r="B13" s="149" t="s">
        <v>420</v>
      </c>
      <c r="C13" s="34">
        <v>0</v>
      </c>
      <c r="D13" s="34">
        <v>0</v>
      </c>
      <c r="E13" s="34">
        <v>75.44</v>
      </c>
      <c r="F13" s="34">
        <v>850</v>
      </c>
      <c r="G13" s="34">
        <v>877.98</v>
      </c>
      <c r="H13" s="34">
        <v>392.38999999999987</v>
      </c>
      <c r="I13" s="72">
        <v>0</v>
      </c>
      <c r="J13" s="165">
        <v>2195.81</v>
      </c>
      <c r="K13" s="123"/>
    </row>
    <row r="14" spans="1:14" ht="17.100000000000001" customHeight="1" x14ac:dyDescent="0.35">
      <c r="A14" s="7"/>
      <c r="B14" s="149" t="s">
        <v>421</v>
      </c>
      <c r="C14" s="34">
        <v>39.049999999999997</v>
      </c>
      <c r="D14" s="34">
        <v>2577.2299999999996</v>
      </c>
      <c r="E14" s="34">
        <v>3127.6100000000006</v>
      </c>
      <c r="F14" s="34">
        <v>2395.67</v>
      </c>
      <c r="G14" s="34">
        <v>3369.03</v>
      </c>
      <c r="H14" s="34">
        <v>14303.560000000001</v>
      </c>
      <c r="I14" s="72">
        <v>0</v>
      </c>
      <c r="J14" s="165">
        <v>25812.15</v>
      </c>
      <c r="K14" s="123"/>
    </row>
    <row r="15" spans="1:14" ht="17.100000000000001" customHeight="1" x14ac:dyDescent="0.35">
      <c r="A15" s="7"/>
      <c r="B15" s="149" t="s">
        <v>422</v>
      </c>
      <c r="C15" s="34">
        <v>2789.46</v>
      </c>
      <c r="D15" s="34">
        <v>446.69</v>
      </c>
      <c r="E15" s="34">
        <v>718.96</v>
      </c>
      <c r="F15" s="34">
        <v>82.99</v>
      </c>
      <c r="G15" s="34">
        <v>833.67</v>
      </c>
      <c r="H15" s="34">
        <v>994.93000000000029</v>
      </c>
      <c r="I15" s="72">
        <v>0</v>
      </c>
      <c r="J15" s="165">
        <v>5866.7</v>
      </c>
      <c r="K15" s="123"/>
    </row>
    <row r="16" spans="1:14" ht="17.100000000000001" customHeight="1" x14ac:dyDescent="0.35">
      <c r="A16" s="7"/>
      <c r="B16" s="149" t="s">
        <v>423</v>
      </c>
      <c r="C16" s="34">
        <v>1735.16</v>
      </c>
      <c r="D16" s="34">
        <v>1695.94</v>
      </c>
      <c r="E16" s="34">
        <v>34525.409999999996</v>
      </c>
      <c r="F16" s="34">
        <v>9417</v>
      </c>
      <c r="G16" s="34">
        <v>10482.06</v>
      </c>
      <c r="H16" s="34">
        <v>45844.61</v>
      </c>
      <c r="I16" s="72">
        <v>0</v>
      </c>
      <c r="J16" s="165">
        <v>103700.18</v>
      </c>
      <c r="K16" s="123"/>
    </row>
    <row r="17" spans="1:11" ht="17.100000000000001" customHeight="1" x14ac:dyDescent="0.35">
      <c r="A17" s="7"/>
      <c r="B17" s="149" t="s">
        <v>424</v>
      </c>
      <c r="C17" s="34">
        <v>958.99</v>
      </c>
      <c r="D17" s="34">
        <v>694.38</v>
      </c>
      <c r="E17" s="34">
        <v>60.100000000000023</v>
      </c>
      <c r="F17" s="34">
        <v>468.96</v>
      </c>
      <c r="G17" s="34">
        <v>185.39</v>
      </c>
      <c r="H17" s="34">
        <v>154.76000000000022</v>
      </c>
      <c r="I17" s="72">
        <v>0</v>
      </c>
      <c r="J17" s="165">
        <v>2522.58</v>
      </c>
      <c r="K17" s="123"/>
    </row>
    <row r="18" spans="1:11" ht="17.100000000000001" customHeight="1" x14ac:dyDescent="0.35">
      <c r="A18" s="7"/>
      <c r="B18" s="149" t="s">
        <v>425</v>
      </c>
      <c r="C18" s="34">
        <v>4331.83</v>
      </c>
      <c r="D18" s="34">
        <v>404.86</v>
      </c>
      <c r="E18" s="34">
        <v>260.05999999999995</v>
      </c>
      <c r="F18" s="34">
        <v>1239.95</v>
      </c>
      <c r="G18" s="34">
        <v>5479.54</v>
      </c>
      <c r="H18" s="34">
        <v>4735.0700000000015</v>
      </c>
      <c r="I18" s="72">
        <v>0</v>
      </c>
      <c r="J18" s="165">
        <v>16451.310000000001</v>
      </c>
      <c r="K18" s="123"/>
    </row>
    <row r="19" spans="1:11" ht="17.100000000000001" customHeight="1" x14ac:dyDescent="0.35">
      <c r="A19" s="7"/>
      <c r="B19" s="149" t="s">
        <v>426</v>
      </c>
      <c r="C19" s="34">
        <v>529.45000000000005</v>
      </c>
      <c r="D19" s="34">
        <v>0</v>
      </c>
      <c r="E19" s="34">
        <v>136.76</v>
      </c>
      <c r="F19" s="34">
        <v>8108.2</v>
      </c>
      <c r="G19" s="34">
        <v>42187.73</v>
      </c>
      <c r="H19" s="34">
        <v>226675.96999999997</v>
      </c>
      <c r="I19" s="72">
        <v>0</v>
      </c>
      <c r="J19" s="165">
        <v>277638.11</v>
      </c>
      <c r="K19" s="123"/>
    </row>
    <row r="20" spans="1:11" ht="17.100000000000001" customHeight="1" x14ac:dyDescent="0.35">
      <c r="A20" s="7"/>
      <c r="B20" s="149" t="s">
        <v>427</v>
      </c>
      <c r="C20" s="34">
        <v>4572.96</v>
      </c>
      <c r="D20" s="34">
        <v>0</v>
      </c>
      <c r="E20" s="34">
        <v>125.94</v>
      </c>
      <c r="F20" s="34">
        <v>28.59</v>
      </c>
      <c r="G20" s="34">
        <v>2970.39</v>
      </c>
      <c r="H20" s="34">
        <v>11.690000000000509</v>
      </c>
      <c r="I20" s="72">
        <v>0</v>
      </c>
      <c r="J20" s="165">
        <v>7709.57</v>
      </c>
      <c r="K20" s="123"/>
    </row>
    <row r="21" spans="1:11" ht="17.100000000000001" customHeight="1" x14ac:dyDescent="0.35">
      <c r="A21" s="7"/>
      <c r="B21" s="149" t="s">
        <v>428</v>
      </c>
      <c r="C21" s="34">
        <v>0</v>
      </c>
      <c r="D21" s="34">
        <v>716.29</v>
      </c>
      <c r="E21" s="34">
        <v>1775.63</v>
      </c>
      <c r="F21" s="34">
        <v>17.2</v>
      </c>
      <c r="G21" s="34">
        <v>5266.03</v>
      </c>
      <c r="H21" s="34">
        <v>3782.1100000000006</v>
      </c>
      <c r="I21" s="72">
        <v>0</v>
      </c>
      <c r="J21" s="165">
        <v>11557.26</v>
      </c>
      <c r="K21" s="123"/>
    </row>
    <row r="22" spans="1:11" ht="17.100000000000001" customHeight="1" x14ac:dyDescent="0.35">
      <c r="A22" s="7"/>
      <c r="B22" s="149" t="s">
        <v>429</v>
      </c>
      <c r="C22" s="34">
        <v>2765.97</v>
      </c>
      <c r="D22" s="34">
        <v>0</v>
      </c>
      <c r="E22" s="34">
        <v>2855.08</v>
      </c>
      <c r="F22" s="34">
        <v>2666.44</v>
      </c>
      <c r="G22" s="34">
        <v>7056.71</v>
      </c>
      <c r="H22" s="34">
        <v>14424.009999999998</v>
      </c>
      <c r="I22" s="72">
        <v>0</v>
      </c>
      <c r="J22" s="165">
        <v>29768.21</v>
      </c>
      <c r="K22" s="123"/>
    </row>
    <row r="23" spans="1:11" ht="17.100000000000001" customHeight="1" x14ac:dyDescent="0.35">
      <c r="A23" s="7"/>
      <c r="B23" s="149" t="s">
        <v>430</v>
      </c>
      <c r="C23" s="34">
        <v>8900.7800000000007</v>
      </c>
      <c r="D23" s="34">
        <v>6.42</v>
      </c>
      <c r="E23" s="34">
        <v>63.370000000000005</v>
      </c>
      <c r="F23" s="34">
        <v>397.39</v>
      </c>
      <c r="G23" s="34">
        <v>1007.45</v>
      </c>
      <c r="H23" s="34">
        <v>599.89999999999782</v>
      </c>
      <c r="I23" s="72">
        <v>0</v>
      </c>
      <c r="J23" s="165">
        <v>10975.31</v>
      </c>
      <c r="K23" s="123"/>
    </row>
    <row r="24" spans="1:11" ht="17.100000000000001" customHeight="1" x14ac:dyDescent="0.35">
      <c r="A24" s="7"/>
      <c r="B24" s="149" t="s">
        <v>431</v>
      </c>
      <c r="C24" s="34">
        <v>1897.11</v>
      </c>
      <c r="D24" s="34">
        <v>1474.7299999999998</v>
      </c>
      <c r="E24" s="34">
        <v>423.76000000000022</v>
      </c>
      <c r="F24" s="34">
        <v>539.21</v>
      </c>
      <c r="G24" s="34">
        <v>6300.47</v>
      </c>
      <c r="H24" s="34">
        <v>1745.3900000000012</v>
      </c>
      <c r="I24" s="72">
        <v>0</v>
      </c>
      <c r="J24" s="165">
        <v>12380.67</v>
      </c>
      <c r="K24" s="123"/>
    </row>
    <row r="25" spans="1:11" ht="17.100000000000001" customHeight="1" x14ac:dyDescent="0.35">
      <c r="A25" s="7"/>
      <c r="B25" s="149" t="s">
        <v>432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1999.33</v>
      </c>
      <c r="I25" s="72">
        <v>0</v>
      </c>
      <c r="J25" s="165">
        <v>1999.33</v>
      </c>
      <c r="K25" s="123"/>
    </row>
    <row r="26" spans="1:11" ht="17.100000000000001" customHeight="1" thickBot="1" x14ac:dyDescent="0.4">
      <c r="A26" s="7"/>
      <c r="B26" s="151" t="s">
        <v>400</v>
      </c>
      <c r="C26" s="36">
        <v>2324.0100000000002</v>
      </c>
      <c r="D26" s="37">
        <v>0</v>
      </c>
      <c r="E26" s="37">
        <v>0</v>
      </c>
      <c r="F26" s="37">
        <v>0</v>
      </c>
      <c r="G26" s="37">
        <v>2370.5700000000002</v>
      </c>
      <c r="H26" s="37">
        <v>1721.6999999999998</v>
      </c>
      <c r="I26" s="73">
        <v>0</v>
      </c>
      <c r="J26" s="169">
        <v>6416.28</v>
      </c>
      <c r="K26" s="123"/>
    </row>
    <row r="27" spans="1:11" ht="27" customHeight="1" thickTop="1" thickBot="1" x14ac:dyDescent="0.4">
      <c r="A27" s="7"/>
      <c r="B27" s="224" t="s">
        <v>1</v>
      </c>
      <c r="C27" s="170">
        <v>35832.550000000003</v>
      </c>
      <c r="D27" s="170">
        <v>25969.35</v>
      </c>
      <c r="E27" s="170">
        <v>51009.32</v>
      </c>
      <c r="F27" s="170">
        <v>34179.11</v>
      </c>
      <c r="G27" s="170">
        <v>123056.73000000001</v>
      </c>
      <c r="H27" s="170">
        <v>377919.25000000006</v>
      </c>
      <c r="I27" s="183">
        <v>0</v>
      </c>
      <c r="J27" s="172">
        <v>647966.30999999994</v>
      </c>
      <c r="K27" s="124"/>
    </row>
    <row r="28" spans="1:11" ht="18" customHeight="1" x14ac:dyDescent="0.35"/>
    <row r="29" spans="1:11" ht="15" customHeight="1" x14ac:dyDescent="0.4">
      <c r="B29" s="5" t="s">
        <v>11</v>
      </c>
      <c r="C29" s="7"/>
      <c r="D29" s="7"/>
      <c r="E29" s="7"/>
      <c r="F29" s="7"/>
      <c r="G29" s="7"/>
      <c r="H29" s="7"/>
      <c r="I29" s="7"/>
      <c r="J29" s="7"/>
    </row>
    <row r="30" spans="1:11" ht="11.25" customHeight="1" thickBot="1" x14ac:dyDescent="0.4">
      <c r="B30" s="4"/>
      <c r="C30" s="7"/>
      <c r="D30" s="7"/>
      <c r="E30" s="7"/>
      <c r="F30" s="7"/>
      <c r="G30" s="7"/>
      <c r="H30" s="7"/>
      <c r="J30" s="15" t="s">
        <v>102</v>
      </c>
    </row>
    <row r="31" spans="1:11" ht="60" customHeight="1" thickBot="1" x14ac:dyDescent="0.4">
      <c r="B31" s="218" t="s">
        <v>8</v>
      </c>
      <c r="C31" s="219" t="s">
        <v>129</v>
      </c>
      <c r="D31" s="220" t="s">
        <v>287</v>
      </c>
      <c r="E31" s="220" t="s">
        <v>115</v>
      </c>
      <c r="F31" s="220" t="s">
        <v>12</v>
      </c>
      <c r="G31" s="220" t="s">
        <v>288</v>
      </c>
      <c r="H31" s="220" t="s">
        <v>132</v>
      </c>
      <c r="I31" s="221" t="s">
        <v>130</v>
      </c>
      <c r="J31" s="222" t="s">
        <v>290</v>
      </c>
    </row>
    <row r="32" spans="1:11" ht="17.100000000000001" customHeight="1" thickTop="1" x14ac:dyDescent="0.35">
      <c r="B32" s="148" t="s">
        <v>433</v>
      </c>
      <c r="C32" s="33">
        <v>3.2713870399886553E-2</v>
      </c>
      <c r="D32" s="33">
        <v>0.13965092009976354</v>
      </c>
      <c r="E32" s="33">
        <v>4.8953191909164591E-2</v>
      </c>
      <c r="F32" s="33">
        <v>9.5092904025378663E-2</v>
      </c>
      <c r="G32" s="33">
        <v>0.13220133367451067</v>
      </c>
      <c r="H32" s="33">
        <v>0.55138777989129595</v>
      </c>
      <c r="I32" s="43">
        <v>0</v>
      </c>
      <c r="J32" s="146">
        <v>1</v>
      </c>
    </row>
    <row r="33" spans="2:10" ht="17.100000000000001" customHeight="1" x14ac:dyDescent="0.35">
      <c r="B33" s="149" t="s">
        <v>416</v>
      </c>
      <c r="C33" s="33">
        <v>9.7798841474923887E-7</v>
      </c>
      <c r="D33" s="33">
        <v>3.5060884668760214E-3</v>
      </c>
      <c r="E33" s="33">
        <v>7.0172624735087383E-2</v>
      </c>
      <c r="F33" s="33">
        <v>8.9397920992227931E-2</v>
      </c>
      <c r="G33" s="33">
        <v>0.3278872418477331</v>
      </c>
      <c r="H33" s="33">
        <v>0.50903514596966082</v>
      </c>
      <c r="I33" s="44">
        <v>0</v>
      </c>
      <c r="J33" s="146">
        <v>1</v>
      </c>
    </row>
    <row r="34" spans="2:10" ht="17.100000000000001" customHeight="1" x14ac:dyDescent="0.35">
      <c r="B34" s="149" t="s">
        <v>417</v>
      </c>
      <c r="C34" s="33">
        <v>0</v>
      </c>
      <c r="D34" s="33">
        <v>0</v>
      </c>
      <c r="E34" s="33">
        <v>4.7109679814350174E-3</v>
      </c>
      <c r="F34" s="33">
        <v>2.5702099113113167E-2</v>
      </c>
      <c r="G34" s="33">
        <v>0.72800566823667523</v>
      </c>
      <c r="H34" s="33">
        <v>0.24158126466877661</v>
      </c>
      <c r="I34" s="44">
        <v>0</v>
      </c>
      <c r="J34" s="146">
        <v>1</v>
      </c>
    </row>
    <row r="35" spans="2:10" ht="17.100000000000001" customHeight="1" x14ac:dyDescent="0.35">
      <c r="B35" s="149" t="s">
        <v>418</v>
      </c>
      <c r="C35" s="33">
        <v>8.2201581274874258E-2</v>
      </c>
      <c r="D35" s="33">
        <v>5.2000085424843676E-2</v>
      </c>
      <c r="E35" s="33">
        <v>0.17859665287157139</v>
      </c>
      <c r="F35" s="33">
        <v>3.3277552944335036E-2</v>
      </c>
      <c r="G35" s="33">
        <v>0.16478528618085353</v>
      </c>
      <c r="H35" s="33">
        <v>0.48913884130352214</v>
      </c>
      <c r="I35" s="44">
        <v>0</v>
      </c>
      <c r="J35" s="146">
        <v>1</v>
      </c>
    </row>
    <row r="36" spans="2:10" ht="17.100000000000001" customHeight="1" x14ac:dyDescent="0.35">
      <c r="B36" s="149" t="s">
        <v>419</v>
      </c>
      <c r="C36" s="33">
        <v>5.2350665741334526E-2</v>
      </c>
      <c r="D36" s="33">
        <v>0.23940216516007368</v>
      </c>
      <c r="E36" s="33">
        <v>1.6877062597547853E-2</v>
      </c>
      <c r="F36" s="33">
        <v>5.1338364094770401E-3</v>
      </c>
      <c r="G36" s="33">
        <v>0.37638441108173082</v>
      </c>
      <c r="H36" s="33">
        <v>0.30985185900983614</v>
      </c>
      <c r="I36" s="44">
        <v>0</v>
      </c>
      <c r="J36" s="146">
        <v>1</v>
      </c>
    </row>
    <row r="37" spans="2:10" ht="17.100000000000001" customHeight="1" x14ac:dyDescent="0.35">
      <c r="B37" s="149" t="s">
        <v>420</v>
      </c>
      <c r="C37" s="33">
        <v>0</v>
      </c>
      <c r="D37" s="33">
        <v>0</v>
      </c>
      <c r="E37" s="33">
        <v>3.4356342306483711E-2</v>
      </c>
      <c r="F37" s="33">
        <v>0.38710088759956462</v>
      </c>
      <c r="G37" s="33">
        <v>0.39984333799372446</v>
      </c>
      <c r="H37" s="33">
        <v>0.17869943210022721</v>
      </c>
      <c r="I37" s="44">
        <v>0</v>
      </c>
      <c r="J37" s="146">
        <v>1</v>
      </c>
    </row>
    <row r="38" spans="2:10" ht="17.100000000000001" customHeight="1" x14ac:dyDescent="0.35">
      <c r="B38" s="149" t="s">
        <v>421</v>
      </c>
      <c r="C38" s="33">
        <v>1.5128534430491065E-3</v>
      </c>
      <c r="D38" s="33">
        <v>9.9845615340062699E-2</v>
      </c>
      <c r="E38" s="33">
        <v>0.12116813206183911</v>
      </c>
      <c r="F38" s="33">
        <v>9.281171851240598E-2</v>
      </c>
      <c r="G38" s="33">
        <v>0.13052109181141439</v>
      </c>
      <c r="H38" s="33">
        <v>0.55414058883122874</v>
      </c>
      <c r="I38" s="44">
        <v>0</v>
      </c>
      <c r="J38" s="146">
        <v>1</v>
      </c>
    </row>
    <row r="39" spans="2:10" ht="17.100000000000001" customHeight="1" x14ac:dyDescent="0.35">
      <c r="B39" s="149" t="s">
        <v>422</v>
      </c>
      <c r="C39" s="33">
        <v>0.47547343481002952</v>
      </c>
      <c r="D39" s="33">
        <v>7.6139908295975597E-2</v>
      </c>
      <c r="E39" s="33">
        <v>0.1225493036971381</v>
      </c>
      <c r="F39" s="33">
        <v>1.4145942352600268E-2</v>
      </c>
      <c r="G39" s="33">
        <v>0.14210203351117323</v>
      </c>
      <c r="H39" s="33">
        <v>0.16958937733308338</v>
      </c>
      <c r="I39" s="44">
        <v>0</v>
      </c>
      <c r="J39" s="146">
        <v>1</v>
      </c>
    </row>
    <row r="40" spans="2:10" ht="17.100000000000001" customHeight="1" x14ac:dyDescent="0.35">
      <c r="B40" s="149" t="s">
        <v>423</v>
      </c>
      <c r="C40" s="33">
        <v>1.6732468545377646E-2</v>
      </c>
      <c r="D40" s="33">
        <v>1.6354262837345125E-2</v>
      </c>
      <c r="E40" s="33">
        <v>0.33293490908116069</v>
      </c>
      <c r="F40" s="33">
        <v>9.0809871303984241E-2</v>
      </c>
      <c r="G40" s="33">
        <v>0.10108044171186588</v>
      </c>
      <c r="H40" s="33">
        <v>0.44208804652026645</v>
      </c>
      <c r="I40" s="44">
        <v>0</v>
      </c>
      <c r="J40" s="146">
        <v>1</v>
      </c>
    </row>
    <row r="41" spans="2:10" ht="17.100000000000001" customHeight="1" x14ac:dyDescent="0.35">
      <c r="B41" s="149" t="s">
        <v>424</v>
      </c>
      <c r="C41" s="33">
        <v>0.38016237344306225</v>
      </c>
      <c r="D41" s="33">
        <v>0.27526579930071593</v>
      </c>
      <c r="E41" s="33">
        <v>2.3824814277446118E-2</v>
      </c>
      <c r="F41" s="33">
        <v>0.18590490688105035</v>
      </c>
      <c r="G41" s="33">
        <v>7.3492218284454805E-2</v>
      </c>
      <c r="H41" s="33">
        <v>6.134988781327063E-2</v>
      </c>
      <c r="I41" s="44">
        <v>0</v>
      </c>
      <c r="J41" s="146">
        <v>1</v>
      </c>
    </row>
    <row r="42" spans="2:10" ht="17.100000000000001" customHeight="1" x14ac:dyDescent="0.35">
      <c r="B42" s="149" t="s">
        <v>425</v>
      </c>
      <c r="C42" s="33">
        <v>0.2633121617670568</v>
      </c>
      <c r="D42" s="33">
        <v>2.4609590360889194E-2</v>
      </c>
      <c r="E42" s="33">
        <v>1.5807859678043872E-2</v>
      </c>
      <c r="F42" s="33">
        <v>7.5370897515152288E-2</v>
      </c>
      <c r="G42" s="33">
        <v>0.33307621095219769</v>
      </c>
      <c r="H42" s="33">
        <v>0.28782327972666011</v>
      </c>
      <c r="I42" s="44">
        <v>0</v>
      </c>
      <c r="J42" s="146">
        <v>1</v>
      </c>
    </row>
    <row r="43" spans="2:10" ht="17.100000000000001" customHeight="1" x14ac:dyDescent="0.35">
      <c r="B43" s="149" t="s">
        <v>426</v>
      </c>
      <c r="C43" s="33">
        <v>1.9069788365869516E-3</v>
      </c>
      <c r="D43" s="33">
        <v>0</v>
      </c>
      <c r="E43" s="33">
        <v>4.9258367304113974E-4</v>
      </c>
      <c r="F43" s="33">
        <v>2.9204203990583284E-2</v>
      </c>
      <c r="G43" s="33">
        <v>0.15195223018914805</v>
      </c>
      <c r="H43" s="33">
        <v>0.8164440033106406</v>
      </c>
      <c r="I43" s="44">
        <v>0</v>
      </c>
      <c r="J43" s="146">
        <v>1</v>
      </c>
    </row>
    <row r="44" spans="2:10" ht="17.100000000000001" customHeight="1" x14ac:dyDescent="0.35">
      <c r="B44" s="149" t="s">
        <v>427</v>
      </c>
      <c r="C44" s="33">
        <v>0.59315370377336218</v>
      </c>
      <c r="D44" s="33">
        <v>0</v>
      </c>
      <c r="E44" s="33">
        <v>1.6335541411518412E-2</v>
      </c>
      <c r="F44" s="33">
        <v>3.7083780288654231E-3</v>
      </c>
      <c r="G44" s="33">
        <v>0.38528607950897392</v>
      </c>
      <c r="H44" s="33">
        <v>1.516297277280122E-3</v>
      </c>
      <c r="I44" s="44">
        <v>0</v>
      </c>
      <c r="J44" s="146">
        <v>1</v>
      </c>
    </row>
    <row r="45" spans="2:10" ht="17.100000000000001" customHeight="1" x14ac:dyDescent="0.35">
      <c r="B45" s="149" t="s">
        <v>428</v>
      </c>
      <c r="C45" s="33">
        <v>0</v>
      </c>
      <c r="D45" s="33">
        <v>6.1977492935176674E-2</v>
      </c>
      <c r="E45" s="33">
        <v>0.15363762691156901</v>
      </c>
      <c r="F45" s="33">
        <v>1.4882420227631807E-3</v>
      </c>
      <c r="G45" s="33">
        <v>0.45564692669369727</v>
      </c>
      <c r="H45" s="33">
        <v>0.32724971143679388</v>
      </c>
      <c r="I45" s="44">
        <v>0</v>
      </c>
      <c r="J45" s="146">
        <v>1</v>
      </c>
    </row>
    <row r="46" spans="2:10" ht="17.100000000000001" customHeight="1" x14ac:dyDescent="0.35">
      <c r="B46" s="149" t="s">
        <v>429</v>
      </c>
      <c r="C46" s="33">
        <v>9.2916906995751503E-2</v>
      </c>
      <c r="D46" s="33">
        <v>0</v>
      </c>
      <c r="E46" s="33">
        <v>9.5910368812904767E-2</v>
      </c>
      <c r="F46" s="33">
        <v>8.9573407336215383E-2</v>
      </c>
      <c r="G46" s="33">
        <v>0.2370552344262554</v>
      </c>
      <c r="H46" s="33">
        <v>0.48454408242887292</v>
      </c>
      <c r="I46" s="44">
        <v>0</v>
      </c>
      <c r="J46" s="146">
        <v>1</v>
      </c>
    </row>
    <row r="47" spans="2:10" ht="17.100000000000001" customHeight="1" x14ac:dyDescent="0.35">
      <c r="B47" s="149" t="s">
        <v>430</v>
      </c>
      <c r="C47" s="33">
        <v>0.8109821043779174</v>
      </c>
      <c r="D47" s="33">
        <v>5.8494930894890441E-4</v>
      </c>
      <c r="E47" s="33">
        <v>5.7738688018835011E-3</v>
      </c>
      <c r="F47" s="33">
        <v>3.6207633315140986E-2</v>
      </c>
      <c r="G47" s="33">
        <v>9.1792395841210878E-2</v>
      </c>
      <c r="H47" s="33">
        <v>5.465904835489821E-2</v>
      </c>
      <c r="I47" s="44">
        <v>0</v>
      </c>
      <c r="J47" s="146">
        <v>1</v>
      </c>
    </row>
    <row r="48" spans="2:10" ht="17.100000000000001" customHeight="1" x14ac:dyDescent="0.35">
      <c r="B48" s="149" t="s">
        <v>431</v>
      </c>
      <c r="C48" s="33">
        <v>0.15323161024403364</v>
      </c>
      <c r="D48" s="33">
        <v>0.11911552444253823</v>
      </c>
      <c r="E48" s="33">
        <v>3.422754988219541E-2</v>
      </c>
      <c r="F48" s="33">
        <v>4.355257025669855E-2</v>
      </c>
      <c r="G48" s="33">
        <v>0.50889572212166223</v>
      </c>
      <c r="H48" s="33">
        <v>0.14097702305287205</v>
      </c>
      <c r="I48" s="44">
        <v>0</v>
      </c>
      <c r="J48" s="146">
        <v>1</v>
      </c>
    </row>
    <row r="49" spans="2:10" ht="17.100000000000001" customHeight="1" x14ac:dyDescent="0.35">
      <c r="B49" s="149" t="s">
        <v>432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  <c r="H49" s="33">
        <v>1</v>
      </c>
      <c r="I49" s="44">
        <v>0</v>
      </c>
      <c r="J49" s="146">
        <v>1</v>
      </c>
    </row>
    <row r="50" spans="2:10" ht="17.100000000000001" customHeight="1" thickBot="1" x14ac:dyDescent="0.4">
      <c r="B50" s="151" t="s">
        <v>400</v>
      </c>
      <c r="C50" s="42">
        <v>0.36220520301483106</v>
      </c>
      <c r="D50" s="103">
        <v>0</v>
      </c>
      <c r="E50" s="103">
        <v>0</v>
      </c>
      <c r="F50" s="103">
        <v>0</v>
      </c>
      <c r="G50" s="103">
        <v>0.36946174418822125</v>
      </c>
      <c r="H50" s="103">
        <v>0.26833305279694775</v>
      </c>
      <c r="I50" s="45">
        <v>0</v>
      </c>
      <c r="J50" s="147">
        <v>1</v>
      </c>
    </row>
    <row r="51" spans="2:10" ht="27" customHeight="1" thickTop="1" thickBot="1" x14ac:dyDescent="0.4">
      <c r="B51" s="224" t="s">
        <v>1</v>
      </c>
      <c r="C51" s="205">
        <v>5.5300020150739017E-2</v>
      </c>
      <c r="D51" s="205">
        <v>4.0078241104850039E-2</v>
      </c>
      <c r="E51" s="205">
        <v>7.8722179244164719E-2</v>
      </c>
      <c r="F51" s="205">
        <v>5.2748282545739149E-2</v>
      </c>
      <c r="G51" s="205">
        <v>0.18991223478887354</v>
      </c>
      <c r="H51" s="205">
        <v>0.58323904216563371</v>
      </c>
      <c r="I51" s="206">
        <v>0</v>
      </c>
      <c r="J51" s="175">
        <v>1</v>
      </c>
    </row>
  </sheetData>
  <phoneticPr fontId="2" type="noConversion"/>
  <hyperlinks>
    <hyperlink ref="L1" location="INDICE!A1" display="VOLVER AL ÍNDICE"/>
    <hyperlink ref="L1:M1" location="INDICE!A6:N6" display="VOLVER AL ÍNDICE"/>
  </hyperlinks>
  <pageMargins left="0.19685039370078741" right="0.19685039370078741" top="0.59055118110236227" bottom="0.19685039370078741" header="0" footer="0"/>
  <pageSetup paperSize="9" scale="90" orientation="portrait" horizontalDpi="4294967293" verticalDpi="300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tabColor rgb="FF92D050"/>
  </sheetPr>
  <dimension ref="A1:M49"/>
  <sheetViews>
    <sheetView showGridLines="0" topLeftCell="B2" zoomScale="115" zoomScaleNormal="115" workbookViewId="0">
      <selection activeCell="B2" sqref="B2"/>
    </sheetView>
  </sheetViews>
  <sheetFormatPr baseColWidth="10" defaultColWidth="9.1328125" defaultRowHeight="12.75" x14ac:dyDescent="0.35"/>
  <cols>
    <col min="1" max="1" width="1.73046875" style="6" customWidth="1"/>
    <col min="2" max="2" width="22" style="6" customWidth="1"/>
    <col min="3" max="6" width="10.73046875" style="6" customWidth="1"/>
    <col min="7" max="7" width="11.73046875" style="6" customWidth="1"/>
    <col min="8" max="9" width="9.73046875" style="6" customWidth="1"/>
    <col min="10" max="10" width="14.86328125" style="6" customWidth="1"/>
    <col min="11" max="11" width="4.86328125" style="10" customWidth="1"/>
    <col min="12" max="12" width="11.73046875" style="6" customWidth="1"/>
    <col min="13" max="16384" width="9.1328125" style="6"/>
  </cols>
  <sheetData>
    <row r="1" spans="1:13" ht="18" customHeight="1" thickTop="1" thickBot="1" x14ac:dyDescent="0.45">
      <c r="A1" s="7"/>
      <c r="B1" s="2" t="s">
        <v>40</v>
      </c>
      <c r="C1" s="7"/>
      <c r="D1" s="7"/>
      <c r="E1" s="7"/>
      <c r="F1" s="7"/>
      <c r="G1" s="7"/>
      <c r="H1" s="7"/>
      <c r="I1" s="112"/>
      <c r="J1" s="112"/>
      <c r="K1" s="182"/>
      <c r="L1" s="500" t="s">
        <v>180</v>
      </c>
      <c r="M1" s="501"/>
    </row>
    <row r="2" spans="1:13" ht="12" customHeight="1" thickTop="1" x14ac:dyDescent="0.35">
      <c r="A2" s="7"/>
      <c r="B2" s="2"/>
      <c r="C2" s="7"/>
      <c r="D2" s="7"/>
      <c r="E2" s="7"/>
      <c r="F2" s="7"/>
      <c r="G2" s="7"/>
      <c r="H2" s="7"/>
      <c r="I2" s="7"/>
      <c r="J2" s="7"/>
      <c r="K2" s="7"/>
    </row>
    <row r="3" spans="1:13" ht="18" customHeight="1" x14ac:dyDescent="0.35">
      <c r="A3" s="7"/>
      <c r="B3" s="2" t="s">
        <v>198</v>
      </c>
      <c r="C3" s="7"/>
      <c r="D3" s="7"/>
      <c r="E3" s="7"/>
      <c r="F3" s="7"/>
      <c r="G3" s="7"/>
      <c r="H3" s="7"/>
      <c r="I3" s="7"/>
      <c r="J3" s="7"/>
      <c r="K3" s="7"/>
    </row>
    <row r="4" spans="1:13" ht="6" customHeight="1" x14ac:dyDescent="0.35">
      <c r="A4" s="7"/>
      <c r="B4" s="3"/>
      <c r="C4" s="7"/>
      <c r="D4" s="7"/>
      <c r="E4" s="7"/>
      <c r="F4" s="7"/>
      <c r="G4" s="7"/>
      <c r="H4" s="7"/>
      <c r="I4" s="7"/>
      <c r="J4" s="7"/>
      <c r="K4" s="7"/>
    </row>
    <row r="5" spans="1:13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  <c r="I5" s="7"/>
      <c r="J5" s="7"/>
      <c r="K5" s="7"/>
    </row>
    <row r="6" spans="1:13" ht="11.25" customHeight="1" thickBot="1" x14ac:dyDescent="0.4">
      <c r="A6" s="7"/>
      <c r="B6" s="4"/>
      <c r="C6" s="7"/>
      <c r="D6" s="7"/>
      <c r="E6" s="7"/>
      <c r="F6" s="7"/>
      <c r="G6" s="7"/>
      <c r="H6" s="7"/>
      <c r="J6" s="20" t="s">
        <v>88</v>
      </c>
      <c r="K6" s="20"/>
    </row>
    <row r="7" spans="1:13" ht="42" customHeight="1" thickBot="1" x14ac:dyDescent="0.4">
      <c r="A7" s="7"/>
      <c r="B7" s="218" t="s">
        <v>2</v>
      </c>
      <c r="C7" s="219" t="s">
        <v>129</v>
      </c>
      <c r="D7" s="220" t="s">
        <v>287</v>
      </c>
      <c r="E7" s="220" t="s">
        <v>115</v>
      </c>
      <c r="F7" s="220" t="s">
        <v>12</v>
      </c>
      <c r="G7" s="220" t="s">
        <v>288</v>
      </c>
      <c r="H7" s="220" t="s">
        <v>132</v>
      </c>
      <c r="I7" s="221" t="s">
        <v>130</v>
      </c>
      <c r="J7" s="222" t="s">
        <v>290</v>
      </c>
      <c r="K7" s="121"/>
    </row>
    <row r="8" spans="1:13" ht="17.100000000000001" customHeight="1" thickTop="1" x14ac:dyDescent="0.35">
      <c r="A8" s="7"/>
      <c r="B8" s="148" t="s">
        <v>95</v>
      </c>
      <c r="C8" s="34">
        <v>35832.530000000006</v>
      </c>
      <c r="D8" s="34">
        <v>25969.360000000001</v>
      </c>
      <c r="E8" s="34">
        <v>51009.32</v>
      </c>
      <c r="F8" s="34">
        <v>34179.090000000004</v>
      </c>
      <c r="G8" s="34">
        <v>123056.72</v>
      </c>
      <c r="H8" s="34">
        <v>377919.29999999993</v>
      </c>
      <c r="I8" s="39">
        <v>0</v>
      </c>
      <c r="J8" s="165">
        <v>647966.32000000007</v>
      </c>
      <c r="K8" s="123"/>
    </row>
    <row r="9" spans="1:13" ht="17.100000000000001" customHeight="1" x14ac:dyDescent="0.35">
      <c r="A9" s="7"/>
      <c r="B9" s="149" t="s">
        <v>97</v>
      </c>
      <c r="C9" s="34">
        <v>4355.42</v>
      </c>
      <c r="D9" s="34">
        <v>795142.06</v>
      </c>
      <c r="E9" s="34">
        <v>19187.109999999986</v>
      </c>
      <c r="F9" s="34">
        <v>7416.65</v>
      </c>
      <c r="G9" s="34">
        <v>19383.62</v>
      </c>
      <c r="H9" s="34">
        <v>15116.009999999893</v>
      </c>
      <c r="I9" s="40">
        <v>0</v>
      </c>
      <c r="J9" s="165">
        <v>860600.87</v>
      </c>
      <c r="K9" s="123"/>
    </row>
    <row r="10" spans="1:13" ht="17.100000000000001" customHeight="1" x14ac:dyDescent="0.35">
      <c r="A10" s="7"/>
      <c r="B10" s="149" t="s">
        <v>98</v>
      </c>
      <c r="C10" s="34">
        <v>1149.26</v>
      </c>
      <c r="D10" s="34">
        <v>35982.85</v>
      </c>
      <c r="E10" s="34">
        <v>12704.75</v>
      </c>
      <c r="F10" s="34">
        <v>43036.49</v>
      </c>
      <c r="G10" s="34">
        <v>21151.19</v>
      </c>
      <c r="H10" s="34">
        <v>15662.01999999999</v>
      </c>
      <c r="I10" s="40">
        <v>0</v>
      </c>
      <c r="J10" s="165">
        <v>129686.56</v>
      </c>
      <c r="K10" s="123"/>
    </row>
    <row r="11" spans="1:13" ht="17.100000000000001" customHeight="1" x14ac:dyDescent="0.35">
      <c r="A11" s="7"/>
      <c r="B11" s="150" t="s">
        <v>99</v>
      </c>
      <c r="C11" s="34">
        <v>1204.1199999999999</v>
      </c>
      <c r="D11" s="34">
        <v>20586.740000000002</v>
      </c>
      <c r="E11" s="34">
        <v>7875.32</v>
      </c>
      <c r="F11" s="34">
        <v>3424.25</v>
      </c>
      <c r="G11" s="34">
        <v>7267.46</v>
      </c>
      <c r="H11" s="34">
        <v>3228.3600000000006</v>
      </c>
      <c r="I11" s="40">
        <v>0</v>
      </c>
      <c r="J11" s="165">
        <v>43586.25</v>
      </c>
      <c r="K11" s="123"/>
    </row>
    <row r="12" spans="1:13" ht="17.100000000000001" customHeight="1" thickBot="1" x14ac:dyDescent="0.4">
      <c r="A12" s="7"/>
      <c r="B12" s="151" t="s">
        <v>100</v>
      </c>
      <c r="C12" s="36">
        <v>2486.67</v>
      </c>
      <c r="D12" s="37">
        <v>74095.95</v>
      </c>
      <c r="E12" s="37">
        <v>27209.630000000005</v>
      </c>
      <c r="F12" s="37">
        <v>6720.77</v>
      </c>
      <c r="G12" s="37">
        <v>12907.59</v>
      </c>
      <c r="H12" s="37">
        <v>31342.969999999987</v>
      </c>
      <c r="I12" s="41">
        <v>0</v>
      </c>
      <c r="J12" s="169">
        <v>154763.57999999999</v>
      </c>
      <c r="K12" s="123"/>
    </row>
    <row r="13" spans="1:13" ht="25.5" customHeight="1" thickTop="1" thickBot="1" x14ac:dyDescent="0.4">
      <c r="A13" s="7"/>
      <c r="B13" s="226" t="s">
        <v>92</v>
      </c>
      <c r="C13" s="170">
        <v>45028.000000000007</v>
      </c>
      <c r="D13" s="170">
        <v>951776.96</v>
      </c>
      <c r="E13" s="170">
        <v>117986.13</v>
      </c>
      <c r="F13" s="170">
        <v>94777.250000000015</v>
      </c>
      <c r="G13" s="170">
        <v>183766.58</v>
      </c>
      <c r="H13" s="170">
        <v>443268.6599999998</v>
      </c>
      <c r="I13" s="171">
        <v>0</v>
      </c>
      <c r="J13" s="172">
        <v>1836603.58</v>
      </c>
      <c r="K13" s="124"/>
    </row>
    <row r="15" spans="1:13" ht="15" customHeight="1" x14ac:dyDescent="0.4">
      <c r="B15" s="5" t="s">
        <v>9</v>
      </c>
      <c r="C15" s="7"/>
      <c r="D15" s="7"/>
      <c r="E15" s="7"/>
      <c r="F15" s="7"/>
      <c r="G15" s="7"/>
      <c r="H15" s="7"/>
      <c r="I15" s="7"/>
      <c r="J15" s="7"/>
      <c r="K15" s="7"/>
    </row>
    <row r="16" spans="1:13" ht="11.25" customHeight="1" thickBot="1" x14ac:dyDescent="0.4">
      <c r="B16" s="4"/>
      <c r="C16" s="7"/>
      <c r="D16" s="7"/>
      <c r="E16" s="7"/>
      <c r="F16" s="7"/>
      <c r="G16" s="7"/>
      <c r="H16" s="7"/>
      <c r="J16" s="15" t="s">
        <v>102</v>
      </c>
      <c r="K16" s="20"/>
    </row>
    <row r="17" spans="2:11" ht="42" customHeight="1" thickBot="1" x14ac:dyDescent="0.4">
      <c r="B17" s="218" t="s">
        <v>2</v>
      </c>
      <c r="C17" s="219" t="s">
        <v>129</v>
      </c>
      <c r="D17" s="220" t="s">
        <v>287</v>
      </c>
      <c r="E17" s="220" t="s">
        <v>115</v>
      </c>
      <c r="F17" s="220" t="s">
        <v>12</v>
      </c>
      <c r="G17" s="220" t="s">
        <v>288</v>
      </c>
      <c r="H17" s="220" t="s">
        <v>132</v>
      </c>
      <c r="I17" s="221" t="s">
        <v>130</v>
      </c>
      <c r="J17" s="222" t="s">
        <v>290</v>
      </c>
      <c r="K17" s="121"/>
    </row>
    <row r="18" spans="2:11" ht="17.100000000000001" customHeight="1" thickTop="1" x14ac:dyDescent="0.35">
      <c r="B18" s="148" t="s">
        <v>95</v>
      </c>
      <c r="C18" s="33">
        <v>5.5299988431497492E-2</v>
      </c>
      <c r="D18" s="33">
        <v>4.0078255919227403E-2</v>
      </c>
      <c r="E18" s="33">
        <v>7.8722178029253118E-2</v>
      </c>
      <c r="F18" s="33">
        <v>5.2748250865878338E-2</v>
      </c>
      <c r="G18" s="33">
        <v>0.18991221642507591</v>
      </c>
      <c r="H18" s="33">
        <v>0.5832391103290675</v>
      </c>
      <c r="I18" s="43">
        <v>0</v>
      </c>
      <c r="J18" s="146">
        <v>1</v>
      </c>
      <c r="K18" s="127"/>
    </row>
    <row r="19" spans="2:11" ht="17.100000000000001" customHeight="1" x14ac:dyDescent="0.35">
      <c r="B19" s="149" t="s">
        <v>97</v>
      </c>
      <c r="C19" s="33">
        <v>5.0609058761467438E-3</v>
      </c>
      <c r="D19" s="33">
        <v>0.92393824793600321</v>
      </c>
      <c r="E19" s="33">
        <v>2.2295015806804826E-2</v>
      </c>
      <c r="F19" s="33">
        <v>8.6179903582946638E-3</v>
      </c>
      <c r="G19" s="33">
        <v>2.2523356268510396E-2</v>
      </c>
      <c r="H19" s="33">
        <v>1.7564483754240096E-2</v>
      </c>
      <c r="I19" s="44">
        <v>0</v>
      </c>
      <c r="J19" s="146">
        <v>1</v>
      </c>
      <c r="K19" s="127"/>
    </row>
    <row r="20" spans="2:11" ht="17.100000000000001" customHeight="1" x14ac:dyDescent="0.35">
      <c r="B20" s="149" t="s">
        <v>98</v>
      </c>
      <c r="C20" s="33">
        <v>8.86182808765997E-3</v>
      </c>
      <c r="D20" s="33">
        <v>0.27746013156644761</v>
      </c>
      <c r="E20" s="33">
        <v>9.7965047418946113E-2</v>
      </c>
      <c r="F20" s="33">
        <v>0.33185003904799387</v>
      </c>
      <c r="G20" s="33">
        <v>0.1630946953948042</v>
      </c>
      <c r="H20" s="33">
        <v>0.12076825848414817</v>
      </c>
      <c r="I20" s="44">
        <v>0</v>
      </c>
      <c r="J20" s="146">
        <v>1</v>
      </c>
      <c r="K20" s="127"/>
    </row>
    <row r="21" spans="2:11" ht="17.100000000000001" customHeight="1" x14ac:dyDescent="0.35">
      <c r="B21" s="150" t="s">
        <v>99</v>
      </c>
      <c r="C21" s="33">
        <v>2.7626143565918148E-2</v>
      </c>
      <c r="D21" s="33">
        <v>0.47232189050445961</v>
      </c>
      <c r="E21" s="33">
        <v>0.18068358714043992</v>
      </c>
      <c r="F21" s="33">
        <v>7.8562620092345631E-2</v>
      </c>
      <c r="G21" s="33">
        <v>0.1667374458688233</v>
      </c>
      <c r="H21" s="33">
        <v>7.4068312828013433E-2</v>
      </c>
      <c r="I21" s="44">
        <v>0</v>
      </c>
      <c r="J21" s="146">
        <v>1</v>
      </c>
      <c r="K21" s="127"/>
    </row>
    <row r="22" spans="2:11" ht="17.100000000000001" customHeight="1" thickBot="1" x14ac:dyDescent="0.4">
      <c r="B22" s="151" t="s">
        <v>100</v>
      </c>
      <c r="C22" s="42">
        <v>1.6067539921214024E-2</v>
      </c>
      <c r="D22" s="103">
        <v>0.47876864828275489</v>
      </c>
      <c r="E22" s="103">
        <v>0.17581416764848684</v>
      </c>
      <c r="F22" s="103">
        <v>4.3426043775932302E-2</v>
      </c>
      <c r="G22" s="103">
        <v>8.340198643634375E-2</v>
      </c>
      <c r="H22" s="103">
        <v>0.20252161393526816</v>
      </c>
      <c r="I22" s="45">
        <v>0</v>
      </c>
      <c r="J22" s="147">
        <v>1</v>
      </c>
      <c r="K22" s="127"/>
    </row>
    <row r="23" spans="2:11" ht="25.5" customHeight="1" thickTop="1" thickBot="1" x14ac:dyDescent="0.4">
      <c r="B23" s="224" t="s">
        <v>92</v>
      </c>
      <c r="C23" s="205">
        <v>2.4516994571033127E-2</v>
      </c>
      <c r="D23" s="205">
        <v>0.51822667143009704</v>
      </c>
      <c r="E23" s="205">
        <v>6.4241478828000548E-2</v>
      </c>
      <c r="F23" s="205">
        <v>5.1604630978667708E-2</v>
      </c>
      <c r="G23" s="205">
        <v>0.10005783610636323</v>
      </c>
      <c r="H23" s="205">
        <v>0.2413523880858382</v>
      </c>
      <c r="I23" s="206">
        <v>0</v>
      </c>
      <c r="J23" s="175">
        <v>1</v>
      </c>
      <c r="K23" s="128"/>
    </row>
    <row r="25" spans="2:11" ht="17.649999999999999" x14ac:dyDescent="0.35">
      <c r="B25" s="2" t="s">
        <v>197</v>
      </c>
      <c r="C25" s="7"/>
      <c r="D25" s="7"/>
      <c r="E25" s="7"/>
      <c r="F25" s="7"/>
      <c r="G25" s="7"/>
      <c r="H25" s="7"/>
      <c r="I25" s="7"/>
      <c r="J25" s="7"/>
    </row>
    <row r="26" spans="2:11" ht="6" customHeight="1" x14ac:dyDescent="0.35">
      <c r="B26" s="3"/>
      <c r="C26" s="7"/>
      <c r="D26" s="7"/>
      <c r="E26" s="7"/>
      <c r="F26" s="7"/>
      <c r="G26" s="7"/>
      <c r="H26" s="7"/>
      <c r="I26" s="7"/>
      <c r="J26" s="7"/>
    </row>
    <row r="27" spans="2:11" ht="15" customHeight="1" x14ac:dyDescent="0.35">
      <c r="B27" s="4" t="s">
        <v>121</v>
      </c>
      <c r="C27" s="7"/>
      <c r="D27" s="7"/>
      <c r="E27" s="7"/>
      <c r="F27" s="7"/>
      <c r="G27" s="7"/>
      <c r="H27" s="7"/>
      <c r="I27" s="7"/>
      <c r="J27" s="7"/>
    </row>
    <row r="28" spans="2:11" ht="11.25" customHeight="1" thickBot="1" x14ac:dyDescent="0.4">
      <c r="B28" s="4"/>
      <c r="C28" s="7"/>
      <c r="D28" s="7"/>
      <c r="E28" s="7"/>
      <c r="F28" s="7"/>
      <c r="G28" s="7"/>
      <c r="H28" s="7"/>
      <c r="J28" s="20" t="s">
        <v>88</v>
      </c>
    </row>
    <row r="29" spans="2:11" ht="42" customHeight="1" thickBot="1" x14ac:dyDescent="0.4">
      <c r="B29" s="218" t="s">
        <v>0</v>
      </c>
      <c r="C29" s="219" t="s">
        <v>129</v>
      </c>
      <c r="D29" s="220" t="s">
        <v>287</v>
      </c>
      <c r="E29" s="220" t="s">
        <v>115</v>
      </c>
      <c r="F29" s="220" t="s">
        <v>12</v>
      </c>
      <c r="G29" s="220" t="s">
        <v>288</v>
      </c>
      <c r="H29" s="220" t="s">
        <v>132</v>
      </c>
      <c r="I29" s="221" t="s">
        <v>130</v>
      </c>
      <c r="J29" s="222" t="s">
        <v>290</v>
      </c>
    </row>
    <row r="30" spans="2:11" ht="17.100000000000001" customHeight="1" thickTop="1" x14ac:dyDescent="0.35">
      <c r="B30" s="148" t="s">
        <v>81</v>
      </c>
      <c r="C30" s="34">
        <v>0</v>
      </c>
      <c r="D30" s="34">
        <v>0</v>
      </c>
      <c r="E30" s="34">
        <v>11479.59</v>
      </c>
      <c r="F30" s="34">
        <v>1231.46</v>
      </c>
      <c r="G30" s="34">
        <v>40022.01</v>
      </c>
      <c r="H30" s="34">
        <v>248849.84000000003</v>
      </c>
      <c r="I30" s="71">
        <v>0</v>
      </c>
      <c r="J30" s="165">
        <v>301582.90000000002</v>
      </c>
    </row>
    <row r="31" spans="2:11" ht="17.100000000000001" customHeight="1" x14ac:dyDescent="0.35">
      <c r="B31" s="149" t="s">
        <v>82</v>
      </c>
      <c r="C31" s="34">
        <v>986.13</v>
      </c>
      <c r="D31" s="34">
        <v>0</v>
      </c>
      <c r="E31" s="34">
        <v>51.18</v>
      </c>
      <c r="F31" s="34">
        <v>5239.7</v>
      </c>
      <c r="G31" s="34">
        <v>6729.45</v>
      </c>
      <c r="H31" s="34">
        <v>23395.989999999998</v>
      </c>
      <c r="I31" s="72">
        <v>0</v>
      </c>
      <c r="J31" s="165">
        <v>36402.449999999997</v>
      </c>
    </row>
    <row r="32" spans="2:11" ht="17.100000000000001" customHeight="1" x14ac:dyDescent="0.35">
      <c r="B32" s="149" t="s">
        <v>83</v>
      </c>
      <c r="C32" s="34">
        <v>21447.73</v>
      </c>
      <c r="D32" s="34">
        <v>7313.11</v>
      </c>
      <c r="E32" s="34">
        <v>14257.939999999999</v>
      </c>
      <c r="F32" s="34">
        <v>16889.490000000002</v>
      </c>
      <c r="G32" s="34">
        <v>34849.61</v>
      </c>
      <c r="H32" s="34">
        <v>71445.91</v>
      </c>
      <c r="I32" s="72">
        <v>0</v>
      </c>
      <c r="J32" s="165">
        <v>166203.79</v>
      </c>
    </row>
    <row r="33" spans="2:10" ht="17.100000000000001" customHeight="1" x14ac:dyDescent="0.35">
      <c r="B33" s="149" t="s">
        <v>84</v>
      </c>
      <c r="C33" s="34">
        <v>8085.95</v>
      </c>
      <c r="D33" s="34">
        <v>711.8</v>
      </c>
      <c r="E33" s="34">
        <v>6061.29</v>
      </c>
      <c r="F33" s="34">
        <v>2125</v>
      </c>
      <c r="G33" s="34">
        <v>11742.35</v>
      </c>
      <c r="H33" s="34">
        <v>12737.870000000003</v>
      </c>
      <c r="I33" s="72">
        <v>0</v>
      </c>
      <c r="J33" s="165">
        <v>41464.26</v>
      </c>
    </row>
    <row r="34" spans="2:10" ht="17.100000000000001" customHeight="1" x14ac:dyDescent="0.35">
      <c r="B34" s="149" t="s">
        <v>85</v>
      </c>
      <c r="C34" s="34">
        <v>2409.1999999999998</v>
      </c>
      <c r="D34" s="34">
        <v>2200.5800000000004</v>
      </c>
      <c r="E34" s="34">
        <v>7674.4</v>
      </c>
      <c r="F34" s="34">
        <v>3795.05</v>
      </c>
      <c r="G34" s="34">
        <v>10729.81</v>
      </c>
      <c r="H34" s="34">
        <v>7974.4700000000012</v>
      </c>
      <c r="I34" s="72">
        <v>0</v>
      </c>
      <c r="J34" s="165">
        <v>34783.51</v>
      </c>
    </row>
    <row r="35" spans="2:10" ht="17.100000000000001" customHeight="1" x14ac:dyDescent="0.35">
      <c r="B35" s="149" t="s">
        <v>86</v>
      </c>
      <c r="C35" s="34">
        <v>2444.79</v>
      </c>
      <c r="D35" s="34">
        <v>6661.9000000000005</v>
      </c>
      <c r="E35" s="34">
        <v>5664.2699999999995</v>
      </c>
      <c r="F35" s="34">
        <v>3312.11</v>
      </c>
      <c r="G35" s="34">
        <v>13406.09</v>
      </c>
      <c r="H35" s="34">
        <v>6682.2500000000036</v>
      </c>
      <c r="I35" s="72">
        <v>0</v>
      </c>
      <c r="J35" s="165">
        <v>38171.410000000003</v>
      </c>
    </row>
    <row r="36" spans="2:10" ht="17.100000000000001" customHeight="1" thickBot="1" x14ac:dyDescent="0.4">
      <c r="B36" s="151" t="s">
        <v>87</v>
      </c>
      <c r="C36" s="36">
        <v>458.73</v>
      </c>
      <c r="D36" s="37">
        <v>9081.9700000000012</v>
      </c>
      <c r="E36" s="37">
        <v>5820.65</v>
      </c>
      <c r="F36" s="37">
        <v>1586.28</v>
      </c>
      <c r="G36" s="37">
        <v>5577.4</v>
      </c>
      <c r="H36" s="37">
        <v>6832.9700000000012</v>
      </c>
      <c r="I36" s="73">
        <v>0</v>
      </c>
      <c r="J36" s="169">
        <v>29358</v>
      </c>
    </row>
    <row r="37" spans="2:10" ht="25.5" customHeight="1" thickTop="1" thickBot="1" x14ac:dyDescent="0.4">
      <c r="B37" s="226" t="s">
        <v>1</v>
      </c>
      <c r="C37" s="170">
        <v>35832.530000000006</v>
      </c>
      <c r="D37" s="170">
        <v>25969.360000000001</v>
      </c>
      <c r="E37" s="170">
        <v>51009.32</v>
      </c>
      <c r="F37" s="170">
        <v>34179.090000000004</v>
      </c>
      <c r="G37" s="170">
        <v>123056.72</v>
      </c>
      <c r="H37" s="170">
        <v>377919.29999999993</v>
      </c>
      <c r="I37" s="183">
        <v>0</v>
      </c>
      <c r="J37" s="172">
        <v>647966.32000000007</v>
      </c>
    </row>
    <row r="39" spans="2:10" ht="15" x14ac:dyDescent="0.4">
      <c r="B39" s="5" t="s">
        <v>10</v>
      </c>
      <c r="C39" s="7"/>
      <c r="D39" s="7"/>
      <c r="E39" s="7"/>
      <c r="F39" s="7"/>
      <c r="G39" s="7"/>
      <c r="H39" s="7"/>
      <c r="I39" s="7"/>
      <c r="J39" s="7"/>
    </row>
    <row r="40" spans="2:10" ht="11.25" customHeight="1" thickBot="1" x14ac:dyDescent="0.4">
      <c r="B40" s="4"/>
      <c r="C40" s="7"/>
      <c r="D40" s="7"/>
      <c r="E40" s="7"/>
      <c r="F40" s="7"/>
      <c r="G40" s="7"/>
      <c r="H40" s="7"/>
      <c r="J40" s="15" t="s">
        <v>102</v>
      </c>
    </row>
    <row r="41" spans="2:10" ht="42" customHeight="1" thickBot="1" x14ac:dyDescent="0.4">
      <c r="B41" s="218" t="s">
        <v>0</v>
      </c>
      <c r="C41" s="219" t="s">
        <v>129</v>
      </c>
      <c r="D41" s="220" t="s">
        <v>287</v>
      </c>
      <c r="E41" s="220" t="s">
        <v>115</v>
      </c>
      <c r="F41" s="220" t="s">
        <v>12</v>
      </c>
      <c r="G41" s="220" t="s">
        <v>288</v>
      </c>
      <c r="H41" s="220" t="s">
        <v>132</v>
      </c>
      <c r="I41" s="221" t="s">
        <v>130</v>
      </c>
      <c r="J41" s="222" t="s">
        <v>290</v>
      </c>
    </row>
    <row r="42" spans="2:10" ht="17.100000000000001" customHeight="1" thickTop="1" x14ac:dyDescent="0.35">
      <c r="B42" s="148" t="s">
        <v>81</v>
      </c>
      <c r="C42" s="33">
        <v>0</v>
      </c>
      <c r="D42" s="33">
        <v>0</v>
      </c>
      <c r="E42" s="33">
        <v>3.8064459224975949E-2</v>
      </c>
      <c r="F42" s="33">
        <v>4.0833217002688152E-3</v>
      </c>
      <c r="G42" s="33">
        <v>0.1327064962900748</v>
      </c>
      <c r="H42" s="33">
        <v>0.82514572278468046</v>
      </c>
      <c r="I42" s="43">
        <v>0</v>
      </c>
      <c r="J42" s="146">
        <v>1</v>
      </c>
    </row>
    <row r="43" spans="2:10" ht="17.100000000000001" customHeight="1" x14ac:dyDescent="0.35">
      <c r="B43" s="149" t="s">
        <v>82</v>
      </c>
      <c r="C43" s="33">
        <v>2.7089660173971807E-2</v>
      </c>
      <c r="D43" s="33">
        <v>0</v>
      </c>
      <c r="E43" s="33">
        <v>1.4059493248393996E-3</v>
      </c>
      <c r="F43" s="33">
        <v>0.14393811405551002</v>
      </c>
      <c r="G43" s="33">
        <v>0.18486255732787218</v>
      </c>
      <c r="H43" s="33">
        <v>0.64270371911780666</v>
      </c>
      <c r="I43" s="44">
        <v>0</v>
      </c>
      <c r="J43" s="146">
        <v>1</v>
      </c>
    </row>
    <row r="44" spans="2:10" ht="17.100000000000001" customHeight="1" x14ac:dyDescent="0.35">
      <c r="B44" s="149" t="s">
        <v>83</v>
      </c>
      <c r="C44" s="33">
        <v>0.12904477088037522</v>
      </c>
      <c r="D44" s="33">
        <v>4.4000861833535798E-2</v>
      </c>
      <c r="E44" s="33">
        <v>8.5785889720083983E-2</v>
      </c>
      <c r="F44" s="33">
        <v>0.1016191628361784</v>
      </c>
      <c r="G44" s="33">
        <v>0.20967999586531691</v>
      </c>
      <c r="H44" s="33">
        <v>0.42986931886450963</v>
      </c>
      <c r="I44" s="44">
        <v>0</v>
      </c>
      <c r="J44" s="146">
        <v>1</v>
      </c>
    </row>
    <row r="45" spans="2:10" ht="17.100000000000001" customHeight="1" x14ac:dyDescent="0.35">
      <c r="B45" s="149" t="s">
        <v>84</v>
      </c>
      <c r="C45" s="33">
        <v>0.19501011232323934</v>
      </c>
      <c r="D45" s="33">
        <v>1.7166591179970412E-2</v>
      </c>
      <c r="E45" s="33">
        <v>0.14618107256707341</v>
      </c>
      <c r="F45" s="33">
        <v>5.124895512424435E-2</v>
      </c>
      <c r="G45" s="33">
        <v>0.28319207915443323</v>
      </c>
      <c r="H45" s="33">
        <v>0.30720118965103926</v>
      </c>
      <c r="I45" s="44">
        <v>0</v>
      </c>
      <c r="J45" s="146">
        <v>1</v>
      </c>
    </row>
    <row r="46" spans="2:10" ht="17.100000000000001" customHeight="1" x14ac:dyDescent="0.35">
      <c r="B46" s="149" t="s">
        <v>85</v>
      </c>
      <c r="C46" s="33">
        <v>6.9262705230150712E-2</v>
      </c>
      <c r="D46" s="33">
        <v>6.3265035644763865E-2</v>
      </c>
      <c r="E46" s="33">
        <v>0.22063328284005837</v>
      </c>
      <c r="F46" s="33">
        <v>0.10910486032030695</v>
      </c>
      <c r="G46" s="33">
        <v>0.30847404416633051</v>
      </c>
      <c r="H46" s="33">
        <v>0.22926007179838953</v>
      </c>
      <c r="I46" s="44">
        <v>0</v>
      </c>
      <c r="J46" s="146">
        <v>1</v>
      </c>
    </row>
    <row r="47" spans="2:10" ht="17.100000000000001" customHeight="1" x14ac:dyDescent="0.35">
      <c r="B47" s="149" t="s">
        <v>86</v>
      </c>
      <c r="C47" s="33">
        <v>6.4047673376487785E-2</v>
      </c>
      <c r="D47" s="33">
        <v>0.17452590826485057</v>
      </c>
      <c r="E47" s="33">
        <v>0.14839037908214547</v>
      </c>
      <c r="F47" s="33">
        <v>8.6769391018042027E-2</v>
      </c>
      <c r="G47" s="33">
        <v>0.35120761847676046</v>
      </c>
      <c r="H47" s="33">
        <v>0.17505902978171367</v>
      </c>
      <c r="I47" s="44">
        <v>0</v>
      </c>
      <c r="J47" s="146">
        <v>1</v>
      </c>
    </row>
    <row r="48" spans="2:10" ht="17.100000000000001" customHeight="1" thickBot="1" x14ac:dyDescent="0.4">
      <c r="B48" s="151" t="s">
        <v>87</v>
      </c>
      <c r="C48" s="42">
        <v>1.5625383200490499E-2</v>
      </c>
      <c r="D48" s="103">
        <v>0.3093524763267253</v>
      </c>
      <c r="E48" s="103">
        <v>0.19826452755637303</v>
      </c>
      <c r="F48" s="103">
        <v>5.4032291027999182E-2</v>
      </c>
      <c r="G48" s="103">
        <v>0.1899788813951904</v>
      </c>
      <c r="H48" s="103">
        <v>0.23274644049322166</v>
      </c>
      <c r="I48" s="45">
        <v>0</v>
      </c>
      <c r="J48" s="147">
        <v>1</v>
      </c>
    </row>
    <row r="49" spans="2:10" ht="25.5" customHeight="1" thickTop="1" thickBot="1" x14ac:dyDescent="0.4">
      <c r="B49" s="226" t="s">
        <v>1</v>
      </c>
      <c r="C49" s="205">
        <v>5.5299988431497492E-2</v>
      </c>
      <c r="D49" s="205">
        <v>4.0078255919227403E-2</v>
      </c>
      <c r="E49" s="205">
        <v>7.8722178029253118E-2</v>
      </c>
      <c r="F49" s="205">
        <v>5.2748250865878338E-2</v>
      </c>
      <c r="G49" s="205">
        <v>0.18991221642507591</v>
      </c>
      <c r="H49" s="205">
        <v>0.5832391103290675</v>
      </c>
      <c r="I49" s="206">
        <v>0</v>
      </c>
      <c r="J49" s="175">
        <v>1</v>
      </c>
    </row>
  </sheetData>
  <phoneticPr fontId="2" type="noConversion"/>
  <hyperlinks>
    <hyperlink ref="L1" location="INDICE!A1" display="VOLVER AL ÍNDICE"/>
    <hyperlink ref="L1:M1" location="INDICE!A6:N6" display="VOLVER AL ÍNDICE"/>
  </hyperlinks>
  <pageMargins left="0.19685039370078741" right="0.19685039370078741" top="0.39370078740157483" bottom="0.19685039370078741" header="0" footer="0"/>
  <pageSetup paperSize="9" scale="90" orientation="portrait" horizontalDpi="4294967293" verticalDpi="300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tabColor rgb="FF92D050"/>
  </sheetPr>
  <dimension ref="A1:H49"/>
  <sheetViews>
    <sheetView showGridLines="0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4.73046875" style="6" customWidth="1"/>
    <col min="3" max="4" width="19.73046875" style="6" customWidth="1"/>
    <col min="5" max="5" width="30.73046875" style="6" customWidth="1"/>
    <col min="6" max="6" width="5.86328125" style="10" customWidth="1"/>
    <col min="7" max="16384" width="9.1328125" style="6"/>
  </cols>
  <sheetData>
    <row r="1" spans="1:8" ht="18" customHeight="1" thickTop="1" thickBot="1" x14ac:dyDescent="0.4">
      <c r="A1" s="7"/>
      <c r="B1" s="2" t="s">
        <v>118</v>
      </c>
      <c r="C1" s="7"/>
      <c r="D1" s="7"/>
      <c r="E1" s="7"/>
      <c r="F1" s="184"/>
      <c r="G1" s="500" t="s">
        <v>180</v>
      </c>
      <c r="H1" s="501"/>
    </row>
    <row r="2" spans="1:8" ht="12" customHeight="1" thickTop="1" x14ac:dyDescent="0.35">
      <c r="A2" s="7"/>
      <c r="B2" s="2"/>
      <c r="C2" s="7"/>
      <c r="D2" s="7"/>
      <c r="E2" s="7"/>
      <c r="F2" s="7"/>
    </row>
    <row r="3" spans="1:8" ht="18" customHeight="1" x14ac:dyDescent="0.35">
      <c r="A3" s="7"/>
      <c r="B3" s="2" t="s">
        <v>199</v>
      </c>
      <c r="C3" s="7"/>
      <c r="D3" s="7"/>
      <c r="E3" s="7"/>
      <c r="F3" s="7"/>
    </row>
    <row r="4" spans="1:8" ht="6" customHeight="1" x14ac:dyDescent="0.35">
      <c r="A4" s="7"/>
      <c r="B4" s="3"/>
      <c r="C4" s="7"/>
      <c r="D4" s="7"/>
      <c r="E4" s="7"/>
      <c r="F4" s="7"/>
    </row>
    <row r="5" spans="1:8" ht="15" customHeight="1" x14ac:dyDescent="0.35">
      <c r="A5" s="7"/>
      <c r="B5" s="4" t="s">
        <v>121</v>
      </c>
      <c r="C5" s="7"/>
      <c r="D5" s="7"/>
      <c r="E5" s="7"/>
      <c r="F5" s="7"/>
    </row>
    <row r="6" spans="1:8" ht="11.25" customHeight="1" thickBot="1" x14ac:dyDescent="0.4">
      <c r="A6" s="7"/>
      <c r="B6" s="18"/>
      <c r="C6" s="18"/>
      <c r="E6" s="20" t="s">
        <v>88</v>
      </c>
      <c r="F6" s="20"/>
    </row>
    <row r="7" spans="1:8" ht="42" customHeight="1" thickBot="1" x14ac:dyDescent="0.4">
      <c r="A7" s="7"/>
      <c r="B7" s="313" t="s">
        <v>2</v>
      </c>
      <c r="C7" s="219" t="s">
        <v>116</v>
      </c>
      <c r="D7" s="221" t="s">
        <v>117</v>
      </c>
      <c r="E7" s="222" t="s">
        <v>299</v>
      </c>
      <c r="F7" s="121"/>
    </row>
    <row r="8" spans="1:8" ht="17.100000000000001" customHeight="1" thickTop="1" x14ac:dyDescent="0.35">
      <c r="A8" s="7"/>
      <c r="B8" s="148" t="s">
        <v>89</v>
      </c>
      <c r="C8" s="34">
        <v>5371378.9199999999</v>
      </c>
      <c r="D8" s="39">
        <v>647966.32000000007</v>
      </c>
      <c r="E8" s="155">
        <v>6019345.2400000002</v>
      </c>
      <c r="F8" s="142"/>
    </row>
    <row r="9" spans="1:8" ht="17.100000000000001" customHeight="1" x14ac:dyDescent="0.35">
      <c r="A9" s="7"/>
      <c r="B9" s="149" t="s">
        <v>90</v>
      </c>
      <c r="C9" s="34">
        <v>571898.64</v>
      </c>
      <c r="D9" s="40">
        <v>860600.87</v>
      </c>
      <c r="E9" s="155">
        <v>1432499.51</v>
      </c>
      <c r="F9" s="142"/>
    </row>
    <row r="10" spans="1:8" ht="17.100000000000001" customHeight="1" x14ac:dyDescent="0.35">
      <c r="A10" s="7"/>
      <c r="B10" s="149" t="s">
        <v>91</v>
      </c>
      <c r="C10" s="34">
        <v>254067.66</v>
      </c>
      <c r="D10" s="40">
        <v>129686.56</v>
      </c>
      <c r="E10" s="155">
        <v>383754.22</v>
      </c>
      <c r="F10" s="142"/>
    </row>
    <row r="11" spans="1:8" ht="17.100000000000001" customHeight="1" x14ac:dyDescent="0.35">
      <c r="A11" s="7"/>
      <c r="B11" s="150" t="s">
        <v>99</v>
      </c>
      <c r="C11" s="34">
        <v>71057.41</v>
      </c>
      <c r="D11" s="40">
        <v>43586.25</v>
      </c>
      <c r="E11" s="155">
        <v>114643.66</v>
      </c>
      <c r="F11" s="142"/>
    </row>
    <row r="12" spans="1:8" ht="17.100000000000001" customHeight="1" thickBot="1" x14ac:dyDescent="0.4">
      <c r="A12" s="7"/>
      <c r="B12" s="151" t="s">
        <v>100</v>
      </c>
      <c r="C12" s="36">
        <v>192374.01</v>
      </c>
      <c r="D12" s="41">
        <v>154763.57999999999</v>
      </c>
      <c r="E12" s="156">
        <v>347137.58999999997</v>
      </c>
      <c r="F12" s="142"/>
    </row>
    <row r="13" spans="1:8" ht="25.5" customHeight="1" thickTop="1" thickBot="1" x14ac:dyDescent="0.4">
      <c r="A13" s="7"/>
      <c r="B13" s="226" t="s">
        <v>92</v>
      </c>
      <c r="C13" s="170">
        <v>6460776.6399999997</v>
      </c>
      <c r="D13" s="171">
        <v>1836603.58</v>
      </c>
      <c r="E13" s="210">
        <v>8297380.2199999997</v>
      </c>
      <c r="F13" s="143"/>
    </row>
    <row r="14" spans="1:8" ht="12" customHeight="1" x14ac:dyDescent="0.35">
      <c r="A14" s="7"/>
      <c r="B14" s="7"/>
      <c r="C14" s="7"/>
      <c r="D14" s="7"/>
      <c r="E14" s="7"/>
      <c r="F14" s="7"/>
    </row>
    <row r="15" spans="1:8" ht="15" customHeight="1" x14ac:dyDescent="0.4">
      <c r="A15" s="7"/>
      <c r="B15" s="5" t="s">
        <v>9</v>
      </c>
      <c r="C15" s="7"/>
      <c r="D15" s="7"/>
      <c r="E15" s="7"/>
      <c r="F15" s="7"/>
    </row>
    <row r="16" spans="1:8" ht="11.25" customHeight="1" thickBot="1" x14ac:dyDescent="0.4">
      <c r="A16" s="7"/>
      <c r="B16" s="13"/>
      <c r="C16" s="13"/>
      <c r="E16" s="15" t="s">
        <v>102</v>
      </c>
      <c r="F16" s="20"/>
    </row>
    <row r="17" spans="1:6" ht="42" customHeight="1" thickBot="1" x14ac:dyDescent="0.4">
      <c r="A17" s="7"/>
      <c r="B17" s="313" t="s">
        <v>2</v>
      </c>
      <c r="C17" s="219" t="s">
        <v>116</v>
      </c>
      <c r="D17" s="221" t="s">
        <v>117</v>
      </c>
      <c r="E17" s="222" t="s">
        <v>299</v>
      </c>
      <c r="F17" s="121"/>
    </row>
    <row r="18" spans="1:6" ht="17.100000000000001" customHeight="1" thickTop="1" x14ac:dyDescent="0.35">
      <c r="A18" s="7"/>
      <c r="B18" s="148" t="s">
        <v>89</v>
      </c>
      <c r="C18" s="33">
        <v>0.89235269050625177</v>
      </c>
      <c r="D18" s="44">
        <v>0.10764730949374821</v>
      </c>
      <c r="E18" s="415">
        <v>1</v>
      </c>
      <c r="F18" s="144"/>
    </row>
    <row r="19" spans="1:6" ht="17.100000000000001" customHeight="1" x14ac:dyDescent="0.35">
      <c r="A19" s="7"/>
      <c r="B19" s="149" t="s">
        <v>90</v>
      </c>
      <c r="C19" s="33">
        <v>0.39923129886445824</v>
      </c>
      <c r="D19" s="44">
        <v>0.60076870113554171</v>
      </c>
      <c r="E19" s="415">
        <v>1</v>
      </c>
      <c r="F19" s="144"/>
    </row>
    <row r="20" spans="1:6" ht="17.100000000000001" customHeight="1" x14ac:dyDescent="0.35">
      <c r="A20" s="7"/>
      <c r="B20" s="149" t="s">
        <v>91</v>
      </c>
      <c r="C20" s="33">
        <v>0.66205828303334369</v>
      </c>
      <c r="D20" s="44">
        <v>0.33794171696665642</v>
      </c>
      <c r="E20" s="415">
        <v>1</v>
      </c>
      <c r="F20" s="144"/>
    </row>
    <row r="21" spans="1:6" ht="17.100000000000001" customHeight="1" x14ac:dyDescent="0.35">
      <c r="A21" s="7"/>
      <c r="B21" s="150" t="s">
        <v>99</v>
      </c>
      <c r="C21" s="33">
        <v>0.61981107372182642</v>
      </c>
      <c r="D21" s="44">
        <v>0.38018892627817358</v>
      </c>
      <c r="E21" s="415">
        <v>1</v>
      </c>
      <c r="F21" s="144"/>
    </row>
    <row r="22" spans="1:6" ht="17.100000000000001" customHeight="1" thickBot="1" x14ac:dyDescent="0.4">
      <c r="A22" s="7"/>
      <c r="B22" s="151" t="s">
        <v>100</v>
      </c>
      <c r="C22" s="42">
        <v>0.554172223181016</v>
      </c>
      <c r="D22" s="45">
        <v>0.44582777681898411</v>
      </c>
      <c r="E22" s="416">
        <v>1</v>
      </c>
      <c r="F22" s="144"/>
    </row>
    <row r="23" spans="1:6" ht="25.5" customHeight="1" thickTop="1" thickBot="1" x14ac:dyDescent="0.4">
      <c r="A23" s="7"/>
      <c r="B23" s="226" t="s">
        <v>92</v>
      </c>
      <c r="C23" s="205">
        <v>0.77865259499943706</v>
      </c>
      <c r="D23" s="206">
        <v>0.22134740500056296</v>
      </c>
      <c r="E23" s="417">
        <v>1</v>
      </c>
      <c r="F23" s="145"/>
    </row>
    <row r="24" spans="1:6" ht="18" customHeight="1" x14ac:dyDescent="0.35">
      <c r="A24" s="7"/>
      <c r="B24" s="10"/>
      <c r="C24" s="10"/>
      <c r="D24" s="10"/>
      <c r="E24" s="10"/>
    </row>
    <row r="25" spans="1:6" ht="18" customHeight="1" x14ac:dyDescent="0.35">
      <c r="A25" s="7"/>
      <c r="B25" s="2" t="s">
        <v>200</v>
      </c>
    </row>
    <row r="26" spans="1:6" ht="6" customHeight="1" x14ac:dyDescent="0.35">
      <c r="A26" s="7"/>
      <c r="B26" s="3"/>
    </row>
    <row r="27" spans="1:6" ht="15" customHeight="1" x14ac:dyDescent="0.35">
      <c r="A27" s="7"/>
      <c r="B27" s="4" t="s">
        <v>121</v>
      </c>
    </row>
    <row r="28" spans="1:6" ht="11.25" customHeight="1" thickBot="1" x14ac:dyDescent="0.4">
      <c r="A28" s="7"/>
      <c r="E28" s="15" t="s">
        <v>88</v>
      </c>
      <c r="F28" s="20"/>
    </row>
    <row r="29" spans="1:6" ht="41.25" customHeight="1" thickBot="1" x14ac:dyDescent="0.4">
      <c r="A29" s="7"/>
      <c r="B29" s="218" t="s">
        <v>0</v>
      </c>
      <c r="C29" s="219" t="s">
        <v>116</v>
      </c>
      <c r="D29" s="221" t="s">
        <v>117</v>
      </c>
      <c r="E29" s="222" t="s">
        <v>299</v>
      </c>
      <c r="F29" s="121"/>
    </row>
    <row r="30" spans="1:6" ht="17.100000000000001" customHeight="1" thickTop="1" x14ac:dyDescent="0.35">
      <c r="A30" s="7"/>
      <c r="B30" s="148" t="s">
        <v>81</v>
      </c>
      <c r="C30" s="34">
        <v>739522.02</v>
      </c>
      <c r="D30" s="39">
        <v>301582.90000000002</v>
      </c>
      <c r="E30" s="155">
        <v>1041104.92</v>
      </c>
      <c r="F30" s="142"/>
    </row>
    <row r="31" spans="1:6" ht="17.100000000000001" customHeight="1" x14ac:dyDescent="0.35">
      <c r="A31" s="7"/>
      <c r="B31" s="149" t="s">
        <v>82</v>
      </c>
      <c r="C31" s="34">
        <v>179252.5</v>
      </c>
      <c r="D31" s="40">
        <v>36402.449999999997</v>
      </c>
      <c r="E31" s="155">
        <v>215654.95</v>
      </c>
      <c r="F31" s="142"/>
    </row>
    <row r="32" spans="1:6" ht="17.100000000000001" customHeight="1" x14ac:dyDescent="0.35">
      <c r="A32" s="7"/>
      <c r="B32" s="149" t="s">
        <v>83</v>
      </c>
      <c r="C32" s="34">
        <v>800131.61</v>
      </c>
      <c r="D32" s="40">
        <v>166203.79</v>
      </c>
      <c r="E32" s="155">
        <v>966335.4</v>
      </c>
      <c r="F32" s="142"/>
    </row>
    <row r="33" spans="1:6" ht="17.100000000000001" customHeight="1" x14ac:dyDescent="0.35">
      <c r="A33" s="7"/>
      <c r="B33" s="149" t="s">
        <v>84</v>
      </c>
      <c r="C33" s="34">
        <v>511647.02</v>
      </c>
      <c r="D33" s="40">
        <v>41464.26</v>
      </c>
      <c r="E33" s="155">
        <v>553111.28</v>
      </c>
      <c r="F33" s="142"/>
    </row>
    <row r="34" spans="1:6" ht="17.100000000000001" customHeight="1" x14ac:dyDescent="0.35">
      <c r="A34" s="7"/>
      <c r="B34" s="149" t="s">
        <v>85</v>
      </c>
      <c r="C34" s="34">
        <v>784016.48</v>
      </c>
      <c r="D34" s="40">
        <v>34783.51</v>
      </c>
      <c r="E34" s="155">
        <v>818799.99</v>
      </c>
      <c r="F34" s="142"/>
    </row>
    <row r="35" spans="1:6" ht="17.100000000000001" customHeight="1" x14ac:dyDescent="0.35">
      <c r="A35" s="7"/>
      <c r="B35" s="149" t="s">
        <v>86</v>
      </c>
      <c r="C35" s="34">
        <v>1002540.99</v>
      </c>
      <c r="D35" s="40">
        <v>38171.410000000003</v>
      </c>
      <c r="E35" s="155">
        <v>1040712.4</v>
      </c>
      <c r="F35" s="142"/>
    </row>
    <row r="36" spans="1:6" ht="17.100000000000001" customHeight="1" thickBot="1" x14ac:dyDescent="0.4">
      <c r="A36" s="7"/>
      <c r="B36" s="151" t="s">
        <v>87</v>
      </c>
      <c r="C36" s="36">
        <v>1354268.3</v>
      </c>
      <c r="D36" s="41">
        <v>29358</v>
      </c>
      <c r="E36" s="156">
        <v>1383626.3</v>
      </c>
      <c r="F36" s="142"/>
    </row>
    <row r="37" spans="1:6" ht="25.5" customHeight="1" thickTop="1" thickBot="1" x14ac:dyDescent="0.4">
      <c r="A37" s="7"/>
      <c r="B37" s="226" t="s">
        <v>1</v>
      </c>
      <c r="C37" s="170">
        <v>5371378.9199999999</v>
      </c>
      <c r="D37" s="171">
        <v>647966.32000000007</v>
      </c>
      <c r="E37" s="210">
        <v>6019345.2400000002</v>
      </c>
      <c r="F37" s="143"/>
    </row>
    <row r="38" spans="1:6" ht="12" customHeight="1" x14ac:dyDescent="0.35">
      <c r="A38" s="7"/>
      <c r="B38" s="10"/>
      <c r="C38" s="10"/>
      <c r="D38" s="10"/>
      <c r="E38" s="10"/>
    </row>
    <row r="39" spans="1:6" ht="15" customHeight="1" x14ac:dyDescent="0.4">
      <c r="A39" s="7"/>
      <c r="B39" s="5" t="s">
        <v>10</v>
      </c>
    </row>
    <row r="40" spans="1:6" ht="11.25" customHeight="1" thickBot="1" x14ac:dyDescent="0.4">
      <c r="A40" s="7"/>
      <c r="B40" s="3"/>
      <c r="C40" s="3"/>
      <c r="E40" s="15" t="s">
        <v>102</v>
      </c>
      <c r="F40" s="20"/>
    </row>
    <row r="41" spans="1:6" ht="42" customHeight="1" thickBot="1" x14ac:dyDescent="0.4">
      <c r="A41" s="7"/>
      <c r="B41" s="218" t="s">
        <v>0</v>
      </c>
      <c r="C41" s="219" t="s">
        <v>116</v>
      </c>
      <c r="D41" s="221" t="s">
        <v>117</v>
      </c>
      <c r="E41" s="222" t="s">
        <v>299</v>
      </c>
      <c r="F41" s="121"/>
    </row>
    <row r="42" spans="1:6" ht="17.100000000000001" customHeight="1" thickTop="1" x14ac:dyDescent="0.35">
      <c r="A42" s="7"/>
      <c r="B42" s="148" t="s">
        <v>81</v>
      </c>
      <c r="C42" s="33">
        <v>0.71032420056184153</v>
      </c>
      <c r="D42" s="43">
        <v>0.28967579943815847</v>
      </c>
      <c r="E42" s="415">
        <v>1</v>
      </c>
      <c r="F42" s="144"/>
    </row>
    <row r="43" spans="1:6" ht="17.100000000000001" customHeight="1" x14ac:dyDescent="0.35">
      <c r="A43" s="7"/>
      <c r="B43" s="149" t="s">
        <v>82</v>
      </c>
      <c r="C43" s="33">
        <v>0.8312004894856343</v>
      </c>
      <c r="D43" s="44">
        <v>0.16879951051436565</v>
      </c>
      <c r="E43" s="415">
        <v>1</v>
      </c>
      <c r="F43" s="144"/>
    </row>
    <row r="44" spans="1:6" ht="17.100000000000001" customHeight="1" x14ac:dyDescent="0.35">
      <c r="A44" s="7"/>
      <c r="B44" s="149" t="s">
        <v>83</v>
      </c>
      <c r="C44" s="33">
        <v>0.82800610429877652</v>
      </c>
      <c r="D44" s="44">
        <v>0.17199389570122342</v>
      </c>
      <c r="E44" s="415">
        <v>1</v>
      </c>
      <c r="F44" s="144"/>
    </row>
    <row r="45" spans="1:6" ht="17.100000000000001" customHeight="1" x14ac:dyDescent="0.35">
      <c r="A45" s="7"/>
      <c r="B45" s="149" t="s">
        <v>84</v>
      </c>
      <c r="C45" s="33">
        <v>0.92503450661863196</v>
      </c>
      <c r="D45" s="44">
        <v>7.4965493381368029E-2</v>
      </c>
      <c r="E45" s="415">
        <v>1</v>
      </c>
      <c r="F45" s="144"/>
    </row>
    <row r="46" spans="1:6" ht="17.100000000000001" customHeight="1" x14ac:dyDescent="0.35">
      <c r="A46" s="7"/>
      <c r="B46" s="149" t="s">
        <v>85</v>
      </c>
      <c r="C46" s="33">
        <v>0.95751891740985484</v>
      </c>
      <c r="D46" s="44">
        <v>4.2481082590145124E-2</v>
      </c>
      <c r="E46" s="415">
        <v>1</v>
      </c>
      <c r="F46" s="144"/>
    </row>
    <row r="47" spans="1:6" ht="17.100000000000001" customHeight="1" x14ac:dyDescent="0.35">
      <c r="A47" s="7"/>
      <c r="B47" s="149" t="s">
        <v>86</v>
      </c>
      <c r="C47" s="33">
        <v>0.96332184568954882</v>
      </c>
      <c r="D47" s="44">
        <v>3.667815431045119E-2</v>
      </c>
      <c r="E47" s="415">
        <v>1</v>
      </c>
      <c r="F47" s="144"/>
    </row>
    <row r="48" spans="1:6" ht="17.100000000000001" customHeight="1" thickBot="1" x14ac:dyDescent="0.4">
      <c r="A48" s="7"/>
      <c r="B48" s="151" t="s">
        <v>87</v>
      </c>
      <c r="C48" s="42">
        <v>0.97878184304533677</v>
      </c>
      <c r="D48" s="45">
        <v>2.1218156954663264E-2</v>
      </c>
      <c r="E48" s="416">
        <v>1</v>
      </c>
      <c r="F48" s="144"/>
    </row>
    <row r="49" spans="1:6" ht="25.5" customHeight="1" thickTop="1" thickBot="1" x14ac:dyDescent="0.4">
      <c r="A49" s="7"/>
      <c r="B49" s="226" t="s">
        <v>1</v>
      </c>
      <c r="C49" s="205">
        <v>0.89235269050625177</v>
      </c>
      <c r="D49" s="206">
        <v>0.10764730949374821</v>
      </c>
      <c r="E49" s="417">
        <v>1</v>
      </c>
      <c r="F49" s="145"/>
    </row>
  </sheetData>
  <phoneticPr fontId="2" type="noConversion"/>
  <hyperlinks>
    <hyperlink ref="G1" location="INDICE!A1" display="VOLVER AL ÍNDICE"/>
    <hyperlink ref="G1:H1" location="INDICE!A6:N6" display="VOLVER AL ÍNDICE"/>
  </hyperlinks>
  <pageMargins left="0.59055118110236227" right="0.19685039370078741" top="0.39370078740157483" bottom="0.19685039370078741" header="0" footer="0"/>
  <pageSetup paperSize="9" scale="90"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66FFFF"/>
  </sheetPr>
  <dimension ref="A1:P53"/>
  <sheetViews>
    <sheetView showGridLines="0" zoomScale="115" zoomScaleNormal="115" workbookViewId="0"/>
  </sheetViews>
  <sheetFormatPr baseColWidth="10" defaultColWidth="9.1328125" defaultRowHeight="12.75" x14ac:dyDescent="0.35"/>
  <cols>
    <col min="1" max="1" width="1.73046875" style="576" customWidth="1"/>
    <col min="2" max="2" width="24.73046875" style="576" customWidth="1"/>
    <col min="3" max="5" width="22.73046875" style="576" customWidth="1"/>
    <col min="6" max="6" width="11.59765625" style="577" customWidth="1"/>
    <col min="7" max="9" width="10.3984375" style="576" customWidth="1"/>
    <col min="10" max="16384" width="9.1328125" style="576"/>
  </cols>
  <sheetData>
    <row r="1" spans="1:16" s="6" customFormat="1" ht="18.399999999999999" thickTop="1" thickBot="1" x14ac:dyDescent="0.45">
      <c r="A1" s="7"/>
      <c r="B1" s="2" t="s">
        <v>358</v>
      </c>
      <c r="D1" s="603"/>
      <c r="E1" s="603"/>
      <c r="F1" s="604"/>
      <c r="H1" s="549" t="s">
        <v>180</v>
      </c>
      <c r="I1" s="550"/>
      <c r="J1" s="605"/>
      <c r="K1" s="605"/>
      <c r="L1" s="603"/>
      <c r="M1" s="603"/>
      <c r="N1" s="603"/>
      <c r="O1" s="603"/>
      <c r="P1" s="603"/>
    </row>
    <row r="2" spans="1:16" s="6" customFormat="1" ht="12" customHeight="1" thickTop="1" x14ac:dyDescent="0.35">
      <c r="A2" s="7"/>
      <c r="B2" s="2"/>
      <c r="F2" s="10"/>
    </row>
    <row r="3" spans="1:16" s="6" customFormat="1" ht="17.649999999999999" x14ac:dyDescent="0.35">
      <c r="A3" s="7"/>
      <c r="B3" s="2" t="s">
        <v>256</v>
      </c>
      <c r="F3" s="10"/>
    </row>
    <row r="4" spans="1:16" s="6" customFormat="1" ht="6" customHeight="1" x14ac:dyDescent="0.35">
      <c r="A4" s="7"/>
      <c r="B4" s="3"/>
      <c r="F4" s="10"/>
    </row>
    <row r="5" spans="1:16" s="6" customFormat="1" ht="15" customHeight="1" x14ac:dyDescent="0.4">
      <c r="A5" s="7"/>
      <c r="B5" s="5" t="s">
        <v>76</v>
      </c>
      <c r="F5" s="10"/>
    </row>
    <row r="6" spans="1:16" s="6" customFormat="1" ht="11.25" customHeight="1" thickBot="1" x14ac:dyDescent="0.4">
      <c r="A6" s="7"/>
      <c r="E6" s="21" t="s">
        <v>88</v>
      </c>
      <c r="F6" s="20"/>
    </row>
    <row r="7" spans="1:16" s="6" customFormat="1" ht="39" customHeight="1" thickBot="1" x14ac:dyDescent="0.4">
      <c r="A7" s="7"/>
      <c r="B7" s="353" t="s">
        <v>2</v>
      </c>
      <c r="C7" s="522" t="s">
        <v>327</v>
      </c>
      <c r="D7" s="355" t="s">
        <v>328</v>
      </c>
      <c r="E7" s="356" t="s">
        <v>75</v>
      </c>
      <c r="F7" s="118"/>
    </row>
    <row r="8" spans="1:16" s="6" customFormat="1" ht="15.95" customHeight="1" thickTop="1" x14ac:dyDescent="0.35">
      <c r="A8" s="7"/>
      <c r="B8" s="357" t="s">
        <v>89</v>
      </c>
      <c r="C8" s="81">
        <v>1409834.17</v>
      </c>
      <c r="D8" s="96">
        <v>5371378.9199999999</v>
      </c>
      <c r="E8" s="401">
        <v>0.2624715535801373</v>
      </c>
      <c r="F8" s="119"/>
    </row>
    <row r="9" spans="1:16" s="6" customFormat="1" ht="15.95" customHeight="1" x14ac:dyDescent="0.35">
      <c r="A9" s="7"/>
      <c r="B9" s="358" t="s">
        <v>90</v>
      </c>
      <c r="C9" s="81">
        <v>379955.98</v>
      </c>
      <c r="D9" s="87">
        <v>571898.64</v>
      </c>
      <c r="E9" s="401">
        <v>0.66437643565650017</v>
      </c>
      <c r="F9" s="119"/>
    </row>
    <row r="10" spans="1:16" s="6" customFormat="1" ht="15.95" customHeight="1" x14ac:dyDescent="0.35">
      <c r="A10" s="7"/>
      <c r="B10" s="358" t="s">
        <v>91</v>
      </c>
      <c r="C10" s="81">
        <v>528802</v>
      </c>
      <c r="D10" s="87">
        <v>254067.66</v>
      </c>
      <c r="E10" s="401">
        <v>2.0813432138509875</v>
      </c>
      <c r="F10" s="119"/>
    </row>
    <row r="11" spans="1:16" s="6" customFormat="1" ht="15.95" customHeight="1" x14ac:dyDescent="0.35">
      <c r="A11" s="7"/>
      <c r="B11" s="358" t="s">
        <v>99</v>
      </c>
      <c r="C11" s="81">
        <v>214.05</v>
      </c>
      <c r="D11" s="87">
        <v>71057.41</v>
      </c>
      <c r="E11" s="401">
        <v>3.0123529692399429E-3</v>
      </c>
      <c r="F11" s="119"/>
    </row>
    <row r="12" spans="1:16" s="6" customFormat="1" ht="15.95" customHeight="1" thickBot="1" x14ac:dyDescent="0.4">
      <c r="A12" s="7"/>
      <c r="B12" s="369" t="s">
        <v>100</v>
      </c>
      <c r="C12" s="99">
        <v>4254.08</v>
      </c>
      <c r="D12" s="90">
        <v>192374.01</v>
      </c>
      <c r="E12" s="402">
        <v>2.2113590084232269E-2</v>
      </c>
      <c r="F12" s="119"/>
    </row>
    <row r="13" spans="1:16" s="6" customFormat="1" ht="24.95" customHeight="1" thickTop="1" thickBot="1" x14ac:dyDescent="0.4">
      <c r="A13" s="7"/>
      <c r="B13" s="360" t="s">
        <v>92</v>
      </c>
      <c r="C13" s="391">
        <v>2323060.2799999998</v>
      </c>
      <c r="D13" s="399">
        <v>6460776.6399999997</v>
      </c>
      <c r="E13" s="400">
        <v>0.35956362670355368</v>
      </c>
      <c r="F13" s="120"/>
    </row>
    <row r="14" spans="1:16" s="6" customFormat="1" ht="18" customHeight="1" x14ac:dyDescent="0.35">
      <c r="A14" s="7"/>
      <c r="B14" s="2"/>
      <c r="F14" s="10"/>
    </row>
    <row r="15" spans="1:16" s="6" customFormat="1" ht="17.649999999999999" x14ac:dyDescent="0.35">
      <c r="A15" s="7"/>
      <c r="B15" s="2" t="s">
        <v>257</v>
      </c>
      <c r="F15" s="10"/>
    </row>
    <row r="16" spans="1:16" s="6" customFormat="1" ht="6" customHeight="1" x14ac:dyDescent="0.35">
      <c r="A16" s="7"/>
      <c r="B16" s="3"/>
      <c r="F16" s="10"/>
    </row>
    <row r="17" spans="1:6" s="6" customFormat="1" ht="15" customHeight="1" x14ac:dyDescent="0.4">
      <c r="A17" s="7"/>
      <c r="B17" s="5" t="s">
        <v>76</v>
      </c>
      <c r="C17" s="10"/>
      <c r="D17" s="10"/>
      <c r="E17" s="10"/>
      <c r="F17" s="10"/>
    </row>
    <row r="18" spans="1:6" s="6" customFormat="1" ht="11.25" customHeight="1" thickBot="1" x14ac:dyDescent="0.4">
      <c r="A18" s="7"/>
      <c r="B18" s="3"/>
      <c r="C18" s="3"/>
      <c r="E18" s="21" t="s">
        <v>88</v>
      </c>
      <c r="F18" s="20"/>
    </row>
    <row r="19" spans="1:6" s="6" customFormat="1" ht="39.75" customHeight="1" thickBot="1" x14ac:dyDescent="0.4">
      <c r="A19" s="7"/>
      <c r="B19" s="353" t="s">
        <v>0</v>
      </c>
      <c r="C19" s="522" t="s">
        <v>327</v>
      </c>
      <c r="D19" s="355" t="s">
        <v>328</v>
      </c>
      <c r="E19" s="356" t="s">
        <v>75</v>
      </c>
      <c r="F19" s="118"/>
    </row>
    <row r="20" spans="1:6" s="6" customFormat="1" ht="15.95" customHeight="1" thickTop="1" x14ac:dyDescent="0.35">
      <c r="A20" s="7"/>
      <c r="B20" s="376" t="s">
        <v>81</v>
      </c>
      <c r="C20" s="81">
        <v>101636.22</v>
      </c>
      <c r="D20" s="96">
        <v>739522.02</v>
      </c>
      <c r="E20" s="401">
        <v>0.13743501511963091</v>
      </c>
      <c r="F20" s="119"/>
    </row>
    <row r="21" spans="1:6" s="6" customFormat="1" ht="15.95" customHeight="1" x14ac:dyDescent="0.35">
      <c r="A21" s="7"/>
      <c r="B21" s="358" t="s">
        <v>82</v>
      </c>
      <c r="C21" s="81">
        <v>82870.759999999995</v>
      </c>
      <c r="D21" s="87">
        <v>179252.5</v>
      </c>
      <c r="E21" s="401">
        <v>0.46231299423996874</v>
      </c>
      <c r="F21" s="119"/>
    </row>
    <row r="22" spans="1:6" s="6" customFormat="1" ht="15.95" customHeight="1" x14ac:dyDescent="0.35">
      <c r="A22" s="7"/>
      <c r="B22" s="358" t="s">
        <v>83</v>
      </c>
      <c r="C22" s="81">
        <v>509165.43</v>
      </c>
      <c r="D22" s="87">
        <v>800131.61</v>
      </c>
      <c r="E22" s="401">
        <v>0.63635209962521044</v>
      </c>
      <c r="F22" s="119"/>
    </row>
    <row r="23" spans="1:6" s="6" customFormat="1" ht="15.95" customHeight="1" x14ac:dyDescent="0.35">
      <c r="A23" s="7"/>
      <c r="B23" s="358" t="s">
        <v>84</v>
      </c>
      <c r="C23" s="81">
        <v>229822.41</v>
      </c>
      <c r="D23" s="87">
        <v>511647.02</v>
      </c>
      <c r="E23" s="401">
        <v>0.4491815666198935</v>
      </c>
      <c r="F23" s="119"/>
    </row>
    <row r="24" spans="1:6" s="6" customFormat="1" ht="15.95" customHeight="1" x14ac:dyDescent="0.35">
      <c r="A24" s="7"/>
      <c r="B24" s="358" t="s">
        <v>85</v>
      </c>
      <c r="C24" s="81">
        <v>228308.53</v>
      </c>
      <c r="D24" s="87">
        <v>784016.48</v>
      </c>
      <c r="E24" s="401">
        <v>0.29120373847243619</v>
      </c>
      <c r="F24" s="119"/>
    </row>
    <row r="25" spans="1:6" s="6" customFormat="1" ht="15.95" customHeight="1" x14ac:dyDescent="0.35">
      <c r="A25" s="7"/>
      <c r="B25" s="358" t="s">
        <v>86</v>
      </c>
      <c r="C25" s="81">
        <v>183968.21</v>
      </c>
      <c r="D25" s="87">
        <v>1002540.99</v>
      </c>
      <c r="E25" s="401">
        <v>0.18350193342219354</v>
      </c>
      <c r="F25" s="119"/>
    </row>
    <row r="26" spans="1:6" s="6" customFormat="1" ht="15.95" customHeight="1" thickBot="1" x14ac:dyDescent="0.4">
      <c r="A26" s="7"/>
      <c r="B26" s="369" t="s">
        <v>87</v>
      </c>
      <c r="C26" s="99">
        <v>74062.61</v>
      </c>
      <c r="D26" s="90">
        <v>1354268.3</v>
      </c>
      <c r="E26" s="402">
        <v>5.4688284441125883E-2</v>
      </c>
      <c r="F26" s="119"/>
    </row>
    <row r="27" spans="1:6" s="6" customFormat="1" ht="24.95" customHeight="1" thickTop="1" thickBot="1" x14ac:dyDescent="0.4">
      <c r="A27" s="7"/>
      <c r="B27" s="360" t="s">
        <v>1</v>
      </c>
      <c r="C27" s="391">
        <v>1409834.17</v>
      </c>
      <c r="D27" s="399">
        <v>5371378.9199999999</v>
      </c>
      <c r="E27" s="400">
        <v>0.2624715535801373</v>
      </c>
      <c r="F27" s="120"/>
    </row>
    <row r="28" spans="1:6" s="6" customFormat="1" ht="18" customHeight="1" x14ac:dyDescent="0.35">
      <c r="F28" s="10"/>
    </row>
    <row r="29" spans="1:6" s="6" customFormat="1" ht="17.649999999999999" x14ac:dyDescent="0.35">
      <c r="B29" s="2" t="s">
        <v>255</v>
      </c>
      <c r="F29" s="10"/>
    </row>
    <row r="30" spans="1:6" s="6" customFormat="1" ht="6" customHeight="1" x14ac:dyDescent="0.35">
      <c r="B30" s="3"/>
      <c r="F30" s="10"/>
    </row>
    <row r="31" spans="1:6" s="6" customFormat="1" ht="15" customHeight="1" x14ac:dyDescent="0.4">
      <c r="B31" s="5" t="s">
        <v>76</v>
      </c>
      <c r="F31" s="10"/>
    </row>
    <row r="32" spans="1:6" s="6" customFormat="1" ht="11.25" customHeight="1" thickBot="1" x14ac:dyDescent="0.4">
      <c r="E32" s="21" t="s">
        <v>88</v>
      </c>
      <c r="F32" s="10"/>
    </row>
    <row r="33" spans="2:6" s="6" customFormat="1" ht="42" customHeight="1" thickBot="1" x14ac:dyDescent="0.4">
      <c r="B33" s="353" t="s">
        <v>7</v>
      </c>
      <c r="C33" s="522" t="s">
        <v>327</v>
      </c>
      <c r="D33" s="355" t="s">
        <v>328</v>
      </c>
      <c r="E33" s="356" t="s">
        <v>75</v>
      </c>
      <c r="F33" s="10"/>
    </row>
    <row r="34" spans="2:6" s="6" customFormat="1" ht="15.95" customHeight="1" thickTop="1" x14ac:dyDescent="0.35">
      <c r="B34" s="357" t="s">
        <v>433</v>
      </c>
      <c r="C34" s="81">
        <v>260468.3</v>
      </c>
      <c r="D34" s="96">
        <v>841631.26</v>
      </c>
      <c r="E34" s="401">
        <v>0.30948030613786848</v>
      </c>
      <c r="F34" s="10"/>
    </row>
    <row r="35" spans="2:6" s="6" customFormat="1" ht="15.95" customHeight="1" x14ac:dyDescent="0.35">
      <c r="B35" s="358" t="s">
        <v>416</v>
      </c>
      <c r="C35" s="81">
        <v>35768.910000000003</v>
      </c>
      <c r="D35" s="87">
        <v>197649.49</v>
      </c>
      <c r="E35" s="401">
        <v>0.18097142572945676</v>
      </c>
      <c r="F35" s="10"/>
    </row>
    <row r="36" spans="2:6" s="6" customFormat="1" ht="15.95" customHeight="1" x14ac:dyDescent="0.35">
      <c r="B36" s="358" t="s">
        <v>417</v>
      </c>
      <c r="C36" s="81">
        <v>29885.31</v>
      </c>
      <c r="D36" s="87">
        <v>58004.06</v>
      </c>
      <c r="E36" s="401">
        <v>0.51522789956427195</v>
      </c>
      <c r="F36" s="10"/>
    </row>
    <row r="37" spans="2:6" s="6" customFormat="1" ht="15.95" customHeight="1" x14ac:dyDescent="0.35">
      <c r="B37" s="358" t="s">
        <v>418</v>
      </c>
      <c r="C37" s="81">
        <v>26564.16</v>
      </c>
      <c r="D37" s="87">
        <v>138234.06</v>
      </c>
      <c r="E37" s="401">
        <v>0.19216797944008879</v>
      </c>
      <c r="F37" s="10"/>
    </row>
    <row r="38" spans="2:6" s="6" customFormat="1" ht="15.95" customHeight="1" x14ac:dyDescent="0.35">
      <c r="B38" s="358" t="s">
        <v>419</v>
      </c>
      <c r="C38" s="81">
        <v>55796.53</v>
      </c>
      <c r="D38" s="87">
        <v>260394.09</v>
      </c>
      <c r="E38" s="401">
        <v>0.21427725183778173</v>
      </c>
      <c r="F38" s="10"/>
    </row>
    <row r="39" spans="2:6" s="6" customFormat="1" ht="15.95" customHeight="1" x14ac:dyDescent="0.35">
      <c r="B39" s="358" t="s">
        <v>420</v>
      </c>
      <c r="C39" s="81">
        <v>12196.52</v>
      </c>
      <c r="D39" s="87">
        <v>72762.039999999994</v>
      </c>
      <c r="E39" s="401">
        <v>0.16762201829415449</v>
      </c>
      <c r="F39" s="10"/>
    </row>
    <row r="40" spans="2:6" s="6" customFormat="1" ht="15.95" customHeight="1" x14ac:dyDescent="0.35">
      <c r="B40" s="358" t="s">
        <v>421</v>
      </c>
      <c r="C40" s="81">
        <v>53397.48</v>
      </c>
      <c r="D40" s="87">
        <v>337364.12</v>
      </c>
      <c r="E40" s="401">
        <v>0.15827847964389338</v>
      </c>
      <c r="F40" s="10"/>
    </row>
    <row r="41" spans="2:6" s="6" customFormat="1" ht="15.95" customHeight="1" x14ac:dyDescent="0.35">
      <c r="B41" s="358" t="s">
        <v>422</v>
      </c>
      <c r="C41" s="81">
        <v>59079.87</v>
      </c>
      <c r="D41" s="87">
        <v>196445.91</v>
      </c>
      <c r="E41" s="401">
        <v>0.30074370089965224</v>
      </c>
      <c r="F41" s="10"/>
    </row>
    <row r="42" spans="2:6" s="6" customFormat="1" ht="15.95" customHeight="1" x14ac:dyDescent="0.35">
      <c r="B42" s="358" t="s">
        <v>423</v>
      </c>
      <c r="C42" s="81">
        <v>391711.94</v>
      </c>
      <c r="D42" s="87">
        <v>1011460.14</v>
      </c>
      <c r="E42" s="401">
        <v>0.38727372884906763</v>
      </c>
      <c r="F42" s="10"/>
    </row>
    <row r="43" spans="2:6" s="6" customFormat="1" ht="15.95" customHeight="1" x14ac:dyDescent="0.35">
      <c r="B43" s="358" t="s">
        <v>424</v>
      </c>
      <c r="C43" s="81">
        <v>20724.29</v>
      </c>
      <c r="D43" s="87">
        <v>146549.81</v>
      </c>
      <c r="E43" s="401">
        <v>0.14141464939463244</v>
      </c>
      <c r="F43" s="10"/>
    </row>
    <row r="44" spans="2:6" s="6" customFormat="1" ht="15.95" customHeight="1" x14ac:dyDescent="0.35">
      <c r="B44" s="358" t="s">
        <v>425</v>
      </c>
      <c r="C44" s="81">
        <v>38337.03</v>
      </c>
      <c r="D44" s="87">
        <v>330727.73</v>
      </c>
      <c r="E44" s="401">
        <v>0.11591719267084136</v>
      </c>
      <c r="F44" s="10"/>
    </row>
    <row r="45" spans="2:6" s="6" customFormat="1" ht="15.95" customHeight="1" x14ac:dyDescent="0.35">
      <c r="B45" s="358" t="s">
        <v>426</v>
      </c>
      <c r="C45" s="81">
        <v>83219.22</v>
      </c>
      <c r="D45" s="87">
        <v>696156.06</v>
      </c>
      <c r="E45" s="401">
        <v>0.1195410408407563</v>
      </c>
      <c r="F45" s="10"/>
    </row>
    <row r="46" spans="2:6" s="6" customFormat="1" ht="15.95" customHeight="1" x14ac:dyDescent="0.35">
      <c r="B46" s="358" t="s">
        <v>427</v>
      </c>
      <c r="C46" s="81">
        <v>53695.14</v>
      </c>
      <c r="D46" s="87">
        <v>86048.58</v>
      </c>
      <c r="E46" s="401">
        <v>0.62400960015842211</v>
      </c>
      <c r="F46" s="10"/>
    </row>
    <row r="47" spans="2:6" s="6" customFormat="1" ht="15.95" customHeight="1" x14ac:dyDescent="0.35">
      <c r="B47" s="358" t="s">
        <v>428</v>
      </c>
      <c r="C47" s="81">
        <v>5884.54</v>
      </c>
      <c r="D47" s="87">
        <v>98263.86</v>
      </c>
      <c r="E47" s="401">
        <v>5.9885088983884817E-2</v>
      </c>
      <c r="F47" s="10"/>
    </row>
    <row r="48" spans="2:6" s="6" customFormat="1" ht="15.95" customHeight="1" x14ac:dyDescent="0.35">
      <c r="B48" s="358" t="s">
        <v>429</v>
      </c>
      <c r="C48" s="81">
        <v>33002.370000000003</v>
      </c>
      <c r="D48" s="87">
        <v>265240.43</v>
      </c>
      <c r="E48" s="401">
        <v>0.12442435717661898</v>
      </c>
      <c r="F48" s="10"/>
    </row>
    <row r="49" spans="2:6" s="6" customFormat="1" ht="15.95" customHeight="1" x14ac:dyDescent="0.35">
      <c r="B49" s="358" t="s">
        <v>430</v>
      </c>
      <c r="C49" s="81">
        <v>12160.47</v>
      </c>
      <c r="D49" s="87">
        <v>44623.68</v>
      </c>
      <c r="E49" s="401">
        <v>0.27251159025880428</v>
      </c>
      <c r="F49" s="10"/>
    </row>
    <row r="50" spans="2:6" s="6" customFormat="1" ht="15.95" customHeight="1" x14ac:dyDescent="0.35">
      <c r="B50" s="358" t="s">
        <v>431</v>
      </c>
      <c r="C50" s="81">
        <v>147971.60999999999</v>
      </c>
      <c r="D50" s="87">
        <v>539643.36</v>
      </c>
      <c r="E50" s="401">
        <v>0.27420259558090365</v>
      </c>
      <c r="F50" s="10"/>
    </row>
    <row r="51" spans="2:6" s="6" customFormat="1" ht="15.95" customHeight="1" x14ac:dyDescent="0.35">
      <c r="B51" s="358" t="s">
        <v>432</v>
      </c>
      <c r="C51" s="81">
        <v>66180.460000000006</v>
      </c>
      <c r="D51" s="87">
        <v>28888.77</v>
      </c>
      <c r="E51" s="401">
        <v>2.2908715047404233</v>
      </c>
      <c r="F51" s="10"/>
    </row>
    <row r="52" spans="2:6" s="6" customFormat="1" ht="15.95" customHeight="1" thickBot="1" x14ac:dyDescent="0.4">
      <c r="B52" s="369" t="s">
        <v>400</v>
      </c>
      <c r="C52" s="99">
        <v>23790</v>
      </c>
      <c r="D52" s="90">
        <v>21291.47</v>
      </c>
      <c r="E52" s="402">
        <v>1.1173488725766703</v>
      </c>
      <c r="F52" s="10"/>
    </row>
    <row r="53" spans="2:6" s="6" customFormat="1" ht="24.95" customHeight="1" thickTop="1" thickBot="1" x14ac:dyDescent="0.4">
      <c r="B53" s="360" t="s">
        <v>1</v>
      </c>
      <c r="C53" s="391">
        <v>1409834.15</v>
      </c>
      <c r="D53" s="399">
        <v>5371378.9199999999</v>
      </c>
      <c r="E53" s="400">
        <v>0.26247154985669863</v>
      </c>
      <c r="F53" s="10"/>
    </row>
  </sheetData>
  <phoneticPr fontId="2" type="noConversion"/>
  <hyperlinks>
    <hyperlink ref="H1" location="INDICE!A1" display="VOLVER AL ÍNDICE"/>
  </hyperlinks>
  <printOptions horizontalCentered="1"/>
  <pageMargins left="0.19685039370078741" right="0.19685039370078741" top="0.39370078740157483" bottom="0.19685039370078741" header="0" footer="0"/>
  <pageSetup paperSize="9" scale="90" orientation="portrait" verticalDpi="300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>
    <tabColor rgb="FF92D050"/>
  </sheetPr>
  <dimension ref="A1:M51"/>
  <sheetViews>
    <sheetView showGridLines="0" topLeftCell="B1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15.86328125" style="6" customWidth="1"/>
    <col min="3" max="3" width="10.3984375" style="6" customWidth="1"/>
    <col min="4" max="4" width="10.73046875" style="6" customWidth="1"/>
    <col min="5" max="6" width="10.3984375" style="6" customWidth="1"/>
    <col min="7" max="7" width="10.265625" style="6" customWidth="1"/>
    <col min="8" max="8" width="10.3984375" style="6" customWidth="1"/>
    <col min="9" max="9" width="10.73046875" style="6" customWidth="1"/>
    <col min="10" max="10" width="15.265625" style="6" customWidth="1"/>
    <col min="11" max="11" width="5.265625" style="10" customWidth="1"/>
    <col min="12" max="12" width="12.265625" style="6" customWidth="1"/>
    <col min="13" max="16384" width="9.1328125" style="6"/>
  </cols>
  <sheetData>
    <row r="1" spans="1:13" ht="18" customHeight="1" thickTop="1" thickBot="1" x14ac:dyDescent="0.45">
      <c r="A1" s="7"/>
      <c r="B1" s="2" t="s">
        <v>39</v>
      </c>
      <c r="C1" s="7"/>
      <c r="D1" s="7"/>
      <c r="E1" s="7"/>
      <c r="F1" s="7"/>
      <c r="G1" s="7"/>
      <c r="H1" s="7"/>
      <c r="I1" s="112"/>
      <c r="J1" s="112"/>
      <c r="K1" s="182"/>
      <c r="L1" s="500" t="s">
        <v>180</v>
      </c>
      <c r="M1" s="501"/>
    </row>
    <row r="2" spans="1:13" ht="12" customHeight="1" thickTop="1" x14ac:dyDescent="0.35">
      <c r="A2" s="7"/>
      <c r="B2" s="2"/>
      <c r="C2" s="7"/>
      <c r="D2" s="7"/>
      <c r="E2" s="7"/>
      <c r="F2" s="7"/>
      <c r="G2" s="7"/>
      <c r="H2" s="7"/>
      <c r="I2" s="7"/>
      <c r="J2" s="7"/>
      <c r="K2" s="7"/>
    </row>
    <row r="3" spans="1:13" ht="18" customHeight="1" x14ac:dyDescent="0.35">
      <c r="A3" s="7"/>
      <c r="B3" s="2" t="s">
        <v>201</v>
      </c>
      <c r="C3" s="7"/>
      <c r="D3" s="7"/>
      <c r="E3" s="7"/>
      <c r="F3" s="7"/>
      <c r="G3" s="7"/>
      <c r="H3" s="7"/>
      <c r="I3" s="7"/>
      <c r="J3" s="7"/>
      <c r="K3" s="7"/>
    </row>
    <row r="4" spans="1:13" ht="6" customHeight="1" x14ac:dyDescent="0.35">
      <c r="A4" s="7"/>
      <c r="B4" s="3"/>
      <c r="C4" s="7"/>
      <c r="D4" s="7"/>
      <c r="E4" s="7"/>
      <c r="F4" s="7"/>
      <c r="G4" s="7"/>
      <c r="H4" s="7"/>
      <c r="I4" s="7"/>
      <c r="J4" s="7"/>
      <c r="K4" s="7"/>
    </row>
    <row r="5" spans="1:13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  <c r="I5" s="7"/>
      <c r="J5" s="7"/>
      <c r="K5" s="7"/>
    </row>
    <row r="6" spans="1:13" ht="11.25" customHeight="1" thickBot="1" x14ac:dyDescent="0.4">
      <c r="A6" s="7"/>
      <c r="B6" s="4"/>
      <c r="C6" s="7"/>
      <c r="D6" s="7"/>
      <c r="E6" s="7"/>
      <c r="F6" s="7"/>
      <c r="G6" s="7"/>
      <c r="H6" s="7"/>
      <c r="J6" s="20" t="s">
        <v>88</v>
      </c>
      <c r="K6" s="20"/>
    </row>
    <row r="7" spans="1:13" ht="60" customHeight="1" thickBot="1" x14ac:dyDescent="0.4">
      <c r="A7" s="7"/>
      <c r="B7" s="218" t="s">
        <v>8</v>
      </c>
      <c r="C7" s="219" t="s">
        <v>129</v>
      </c>
      <c r="D7" s="220" t="s">
        <v>287</v>
      </c>
      <c r="E7" s="220" t="s">
        <v>115</v>
      </c>
      <c r="F7" s="220" t="s">
        <v>12</v>
      </c>
      <c r="G7" s="220" t="s">
        <v>288</v>
      </c>
      <c r="H7" s="220" t="s">
        <v>131</v>
      </c>
      <c r="I7" s="221" t="s">
        <v>130</v>
      </c>
      <c r="J7" s="222" t="s">
        <v>289</v>
      </c>
      <c r="K7" s="121"/>
    </row>
    <row r="8" spans="1:13" ht="17.100000000000001" customHeight="1" thickTop="1" x14ac:dyDescent="0.35">
      <c r="A8" s="7"/>
      <c r="B8" s="148" t="s">
        <v>433</v>
      </c>
      <c r="C8" s="34">
        <v>7620.38</v>
      </c>
      <c r="D8" s="34">
        <v>19937.5</v>
      </c>
      <c r="E8" s="34">
        <v>138739.14000000001</v>
      </c>
      <c r="F8" s="34">
        <v>83718.080000000002</v>
      </c>
      <c r="G8" s="34">
        <v>229918.16</v>
      </c>
      <c r="H8" s="34">
        <v>560744.39</v>
      </c>
      <c r="I8" s="72">
        <v>0</v>
      </c>
      <c r="J8" s="165">
        <v>1040677.65</v>
      </c>
      <c r="K8" s="123"/>
    </row>
    <row r="9" spans="1:13" ht="17.100000000000001" customHeight="1" x14ac:dyDescent="0.35">
      <c r="A9" s="7"/>
      <c r="B9" s="149" t="s">
        <v>416</v>
      </c>
      <c r="C9" s="34">
        <v>383.36</v>
      </c>
      <c r="D9" s="34">
        <v>927.06</v>
      </c>
      <c r="E9" s="34">
        <v>23308.649999999998</v>
      </c>
      <c r="F9" s="34">
        <v>7107.79</v>
      </c>
      <c r="G9" s="34">
        <v>41400.870000000003</v>
      </c>
      <c r="H9" s="34">
        <v>20983.829999999987</v>
      </c>
      <c r="I9" s="72">
        <v>0</v>
      </c>
      <c r="J9" s="165">
        <v>94111.56</v>
      </c>
      <c r="K9" s="123"/>
    </row>
    <row r="10" spans="1:13" ht="17.100000000000001" customHeight="1" x14ac:dyDescent="0.35">
      <c r="A10" s="7"/>
      <c r="B10" s="149" t="s">
        <v>417</v>
      </c>
      <c r="C10" s="34">
        <v>67.28</v>
      </c>
      <c r="D10" s="34">
        <v>222.94</v>
      </c>
      <c r="E10" s="34">
        <v>7521.93</v>
      </c>
      <c r="F10" s="34">
        <v>19717.189999999999</v>
      </c>
      <c r="G10" s="34">
        <v>48381.16</v>
      </c>
      <c r="H10" s="34">
        <v>53762.2</v>
      </c>
      <c r="I10" s="72">
        <v>0</v>
      </c>
      <c r="J10" s="165">
        <v>129672.7</v>
      </c>
      <c r="K10" s="123"/>
    </row>
    <row r="11" spans="1:13" ht="17.100000000000001" customHeight="1" x14ac:dyDescent="0.35">
      <c r="A11" s="7"/>
      <c r="B11" s="149" t="s">
        <v>418</v>
      </c>
      <c r="C11" s="34">
        <v>171.43</v>
      </c>
      <c r="D11" s="34">
        <v>3234.64</v>
      </c>
      <c r="E11" s="34">
        <v>8966.74</v>
      </c>
      <c r="F11" s="34">
        <v>5923.37</v>
      </c>
      <c r="G11" s="34">
        <v>41632.42</v>
      </c>
      <c r="H11" s="34">
        <v>98915.34</v>
      </c>
      <c r="I11" s="72">
        <v>0</v>
      </c>
      <c r="J11" s="165">
        <v>158843.94</v>
      </c>
      <c r="K11" s="123"/>
    </row>
    <row r="12" spans="1:13" ht="17.100000000000001" customHeight="1" x14ac:dyDescent="0.35">
      <c r="A12" s="7"/>
      <c r="B12" s="149" t="s">
        <v>419</v>
      </c>
      <c r="C12" s="34">
        <v>1190.77</v>
      </c>
      <c r="D12" s="34">
        <v>4466.8799999999992</v>
      </c>
      <c r="E12" s="34">
        <v>35584.630000000005</v>
      </c>
      <c r="F12" s="34">
        <v>10608.93</v>
      </c>
      <c r="G12" s="34">
        <v>84479.02</v>
      </c>
      <c r="H12" s="34">
        <v>54297.06</v>
      </c>
      <c r="I12" s="72">
        <v>0</v>
      </c>
      <c r="J12" s="165">
        <v>190627.29</v>
      </c>
      <c r="K12" s="123"/>
    </row>
    <row r="13" spans="1:13" ht="17.100000000000001" customHeight="1" x14ac:dyDescent="0.35">
      <c r="A13" s="7"/>
      <c r="B13" s="149" t="s">
        <v>420</v>
      </c>
      <c r="C13" s="34">
        <v>11.7</v>
      </c>
      <c r="D13" s="34">
        <v>234.73</v>
      </c>
      <c r="E13" s="34">
        <v>4431.34</v>
      </c>
      <c r="F13" s="34">
        <v>2063.39</v>
      </c>
      <c r="G13" s="34">
        <v>19615.099999999999</v>
      </c>
      <c r="H13" s="34">
        <v>2494.6900000000023</v>
      </c>
      <c r="I13" s="72">
        <v>0</v>
      </c>
      <c r="J13" s="165">
        <v>28850.95</v>
      </c>
      <c r="K13" s="123"/>
    </row>
    <row r="14" spans="1:13" ht="17.100000000000001" customHeight="1" x14ac:dyDescent="0.35">
      <c r="A14" s="7"/>
      <c r="B14" s="149" t="s">
        <v>421</v>
      </c>
      <c r="C14" s="34">
        <v>553.32000000000005</v>
      </c>
      <c r="D14" s="34">
        <v>4572.84</v>
      </c>
      <c r="E14" s="34">
        <v>39065.600000000006</v>
      </c>
      <c r="F14" s="34">
        <v>35348.6</v>
      </c>
      <c r="G14" s="34">
        <v>59091.46</v>
      </c>
      <c r="H14" s="34">
        <v>30997.699999999983</v>
      </c>
      <c r="I14" s="72">
        <v>0</v>
      </c>
      <c r="J14" s="165">
        <v>169629.52</v>
      </c>
      <c r="K14" s="123"/>
    </row>
    <row r="15" spans="1:13" ht="17.100000000000001" customHeight="1" x14ac:dyDescent="0.35">
      <c r="A15" s="7"/>
      <c r="B15" s="149" t="s">
        <v>422</v>
      </c>
      <c r="C15" s="34">
        <v>1353.72</v>
      </c>
      <c r="D15" s="34">
        <v>3259.92</v>
      </c>
      <c r="E15" s="34">
        <v>58027.39</v>
      </c>
      <c r="F15" s="34">
        <v>29391.360000000001</v>
      </c>
      <c r="G15" s="34">
        <v>32346.6</v>
      </c>
      <c r="H15" s="34">
        <v>7926.7400000000198</v>
      </c>
      <c r="I15" s="72">
        <v>0</v>
      </c>
      <c r="J15" s="165">
        <v>132305.73000000001</v>
      </c>
      <c r="K15" s="123"/>
    </row>
    <row r="16" spans="1:13" ht="17.100000000000001" customHeight="1" x14ac:dyDescent="0.35">
      <c r="A16" s="7"/>
      <c r="B16" s="149" t="s">
        <v>423</v>
      </c>
      <c r="C16" s="34">
        <v>315.8</v>
      </c>
      <c r="D16" s="34">
        <v>9001.630000000001</v>
      </c>
      <c r="E16" s="34">
        <v>616786.27</v>
      </c>
      <c r="F16" s="34">
        <v>83490.899999999994</v>
      </c>
      <c r="G16" s="34">
        <v>358742.09</v>
      </c>
      <c r="H16" s="34">
        <v>521238.65999999992</v>
      </c>
      <c r="I16" s="72">
        <v>0</v>
      </c>
      <c r="J16" s="165">
        <v>1589575.35</v>
      </c>
      <c r="K16" s="123"/>
    </row>
    <row r="17" spans="1:11" ht="17.100000000000001" customHeight="1" x14ac:dyDescent="0.35">
      <c r="A17" s="7"/>
      <c r="B17" s="149" t="s">
        <v>424</v>
      </c>
      <c r="C17" s="34">
        <v>1048.48</v>
      </c>
      <c r="D17" s="34">
        <v>3984.5299999999997</v>
      </c>
      <c r="E17" s="34">
        <v>25731.440000000002</v>
      </c>
      <c r="F17" s="34">
        <v>15351.04</v>
      </c>
      <c r="G17" s="34">
        <v>23877.07</v>
      </c>
      <c r="H17" s="34">
        <v>6047</v>
      </c>
      <c r="I17" s="72">
        <v>0</v>
      </c>
      <c r="J17" s="165">
        <v>76039.56</v>
      </c>
      <c r="K17" s="123"/>
    </row>
    <row r="18" spans="1:11" ht="17.100000000000001" customHeight="1" x14ac:dyDescent="0.35">
      <c r="A18" s="7"/>
      <c r="B18" s="149" t="s">
        <v>425</v>
      </c>
      <c r="C18" s="34">
        <v>303.32</v>
      </c>
      <c r="D18" s="34">
        <v>7033.67</v>
      </c>
      <c r="E18" s="34">
        <v>28368.370000000003</v>
      </c>
      <c r="F18" s="34">
        <v>43424</v>
      </c>
      <c r="G18" s="34">
        <v>73780.44</v>
      </c>
      <c r="H18" s="34">
        <v>13758.370000000024</v>
      </c>
      <c r="I18" s="72">
        <v>0</v>
      </c>
      <c r="J18" s="165">
        <v>166668.17000000001</v>
      </c>
      <c r="K18" s="123"/>
    </row>
    <row r="19" spans="1:11" ht="17.100000000000001" customHeight="1" x14ac:dyDescent="0.35">
      <c r="A19" s="7"/>
      <c r="B19" s="149" t="s">
        <v>426</v>
      </c>
      <c r="C19" s="34">
        <v>303.87</v>
      </c>
      <c r="D19" s="34">
        <v>320.8</v>
      </c>
      <c r="E19" s="34">
        <v>24575.4</v>
      </c>
      <c r="F19" s="34">
        <v>29355.41</v>
      </c>
      <c r="G19" s="34">
        <v>137935.04999999999</v>
      </c>
      <c r="H19" s="34">
        <v>509860.17</v>
      </c>
      <c r="I19" s="72">
        <v>0</v>
      </c>
      <c r="J19" s="165">
        <v>702350.7</v>
      </c>
      <c r="K19" s="123"/>
    </row>
    <row r="20" spans="1:11" ht="17.100000000000001" customHeight="1" x14ac:dyDescent="0.35">
      <c r="A20" s="7"/>
      <c r="B20" s="149" t="s">
        <v>427</v>
      </c>
      <c r="C20" s="34">
        <v>312.5</v>
      </c>
      <c r="D20" s="34">
        <v>10.11</v>
      </c>
      <c r="E20" s="34">
        <v>12694.91</v>
      </c>
      <c r="F20" s="34">
        <v>42811.72</v>
      </c>
      <c r="G20" s="34">
        <v>41621.339999999997</v>
      </c>
      <c r="H20" s="34">
        <v>12998.61</v>
      </c>
      <c r="I20" s="72">
        <v>0</v>
      </c>
      <c r="J20" s="165">
        <v>110449.19</v>
      </c>
      <c r="K20" s="123"/>
    </row>
    <row r="21" spans="1:11" ht="17.100000000000001" customHeight="1" x14ac:dyDescent="0.35">
      <c r="A21" s="7"/>
      <c r="B21" s="149" t="s">
        <v>428</v>
      </c>
      <c r="C21" s="34">
        <v>345.03</v>
      </c>
      <c r="D21" s="34">
        <v>3364.26</v>
      </c>
      <c r="E21" s="34">
        <v>23048.129999999997</v>
      </c>
      <c r="F21" s="34">
        <v>5202.83</v>
      </c>
      <c r="G21" s="34">
        <v>20166.900000000001</v>
      </c>
      <c r="H21" s="34">
        <v>5098.239999999998</v>
      </c>
      <c r="I21" s="72">
        <v>0</v>
      </c>
      <c r="J21" s="165">
        <v>57225.39</v>
      </c>
      <c r="K21" s="123"/>
    </row>
    <row r="22" spans="1:11" ht="17.100000000000001" customHeight="1" x14ac:dyDescent="0.35">
      <c r="A22" s="7"/>
      <c r="B22" s="149" t="s">
        <v>429</v>
      </c>
      <c r="C22" s="34">
        <v>37.619999999999997</v>
      </c>
      <c r="D22" s="34">
        <v>3516.13</v>
      </c>
      <c r="E22" s="34">
        <v>76547.22</v>
      </c>
      <c r="F22" s="34">
        <v>66092.62</v>
      </c>
      <c r="G22" s="34">
        <v>120002.04</v>
      </c>
      <c r="H22" s="34">
        <v>151158.82</v>
      </c>
      <c r="I22" s="72">
        <v>0</v>
      </c>
      <c r="J22" s="165">
        <v>417354.45</v>
      </c>
      <c r="K22" s="123"/>
    </row>
    <row r="23" spans="1:11" ht="17.100000000000001" customHeight="1" x14ac:dyDescent="0.35">
      <c r="A23" s="7"/>
      <c r="B23" s="149" t="s">
        <v>430</v>
      </c>
      <c r="C23" s="34">
        <v>82.92</v>
      </c>
      <c r="D23" s="34">
        <v>127.63</v>
      </c>
      <c r="E23" s="34">
        <v>3709.2</v>
      </c>
      <c r="F23" s="34">
        <v>4597.2700000000004</v>
      </c>
      <c r="G23" s="34">
        <v>8389.9599999999991</v>
      </c>
      <c r="H23" s="34">
        <v>6972.8899999999994</v>
      </c>
      <c r="I23" s="72">
        <v>0</v>
      </c>
      <c r="J23" s="165">
        <v>23879.87</v>
      </c>
      <c r="K23" s="123"/>
    </row>
    <row r="24" spans="1:11" ht="17.100000000000001" customHeight="1" x14ac:dyDescent="0.35">
      <c r="A24" s="7"/>
      <c r="B24" s="149" t="s">
        <v>431</v>
      </c>
      <c r="C24" s="34">
        <v>1694.79</v>
      </c>
      <c r="D24" s="34">
        <v>1215.31</v>
      </c>
      <c r="E24" s="34">
        <v>69441.08</v>
      </c>
      <c r="F24" s="34">
        <v>68460.53</v>
      </c>
      <c r="G24" s="34">
        <v>183695.91</v>
      </c>
      <c r="H24" s="34">
        <v>106045.73999999999</v>
      </c>
      <c r="I24" s="72">
        <v>0</v>
      </c>
      <c r="J24" s="165">
        <v>430553.36</v>
      </c>
      <c r="K24" s="123"/>
    </row>
    <row r="25" spans="1:11" ht="17.100000000000001" customHeight="1" x14ac:dyDescent="0.35">
      <c r="A25" s="7"/>
      <c r="B25" s="149" t="s">
        <v>432</v>
      </c>
      <c r="C25" s="34">
        <v>0</v>
      </c>
      <c r="D25" s="34">
        <v>0</v>
      </c>
      <c r="E25" s="34">
        <v>980</v>
      </c>
      <c r="F25" s="34">
        <v>277.33999999999997</v>
      </c>
      <c r="G25" s="34">
        <v>21012.11</v>
      </c>
      <c r="H25" s="34">
        <v>39350.369999999995</v>
      </c>
      <c r="I25" s="72">
        <v>0</v>
      </c>
      <c r="J25" s="165">
        <v>61619.82</v>
      </c>
      <c r="K25" s="123"/>
    </row>
    <row r="26" spans="1:11" ht="17.100000000000001" customHeight="1" thickBot="1" x14ac:dyDescent="0.4">
      <c r="A26" s="7"/>
      <c r="B26" s="151" t="s">
        <v>400</v>
      </c>
      <c r="C26" s="36">
        <v>5020.22</v>
      </c>
      <c r="D26" s="37">
        <v>0</v>
      </c>
      <c r="E26" s="37">
        <v>0</v>
      </c>
      <c r="F26" s="37">
        <v>4023.54</v>
      </c>
      <c r="G26" s="37">
        <v>28638.02</v>
      </c>
      <c r="H26" s="37">
        <v>17654.489999999998</v>
      </c>
      <c r="I26" s="73">
        <v>0</v>
      </c>
      <c r="J26" s="169">
        <v>55336.27</v>
      </c>
      <c r="K26" s="123"/>
    </row>
    <row r="27" spans="1:11" ht="27" customHeight="1" thickTop="1" thickBot="1" x14ac:dyDescent="0.4">
      <c r="A27" s="7"/>
      <c r="B27" s="223" t="s">
        <v>1</v>
      </c>
      <c r="C27" s="170">
        <v>20816.510000000002</v>
      </c>
      <c r="D27" s="170">
        <v>65430.579999999994</v>
      </c>
      <c r="E27" s="170">
        <v>1197527.44</v>
      </c>
      <c r="F27" s="170">
        <v>556965.90999999992</v>
      </c>
      <c r="G27" s="170">
        <v>1574725.7200000002</v>
      </c>
      <c r="H27" s="170">
        <v>2220305.31</v>
      </c>
      <c r="I27" s="183">
        <v>0</v>
      </c>
      <c r="J27" s="172">
        <v>5635771.4700000007</v>
      </c>
      <c r="K27" s="124"/>
    </row>
    <row r="28" spans="1:11" ht="18" customHeight="1" x14ac:dyDescent="0.35"/>
    <row r="29" spans="1:11" ht="15" x14ac:dyDescent="0.4">
      <c r="B29" s="5" t="s">
        <v>11</v>
      </c>
      <c r="C29" s="7"/>
      <c r="D29" s="7"/>
      <c r="E29" s="7"/>
      <c r="F29" s="7"/>
      <c r="G29" s="7"/>
      <c r="H29" s="7"/>
      <c r="I29" s="7"/>
      <c r="J29" s="7"/>
    </row>
    <row r="30" spans="1:11" ht="11.25" customHeight="1" thickBot="1" x14ac:dyDescent="0.4">
      <c r="B30" s="4"/>
      <c r="C30" s="7"/>
      <c r="D30" s="7"/>
      <c r="E30" s="7"/>
      <c r="F30" s="7"/>
      <c r="G30" s="7"/>
      <c r="H30" s="7"/>
      <c r="J30" s="15" t="s">
        <v>102</v>
      </c>
    </row>
    <row r="31" spans="1:11" ht="60" customHeight="1" thickBot="1" x14ac:dyDescent="0.4">
      <c r="B31" s="218" t="s">
        <v>8</v>
      </c>
      <c r="C31" s="219" t="s">
        <v>129</v>
      </c>
      <c r="D31" s="220" t="s">
        <v>287</v>
      </c>
      <c r="E31" s="220" t="s">
        <v>115</v>
      </c>
      <c r="F31" s="220" t="s">
        <v>12</v>
      </c>
      <c r="G31" s="220" t="s">
        <v>288</v>
      </c>
      <c r="H31" s="220" t="s">
        <v>131</v>
      </c>
      <c r="I31" s="221" t="s">
        <v>130</v>
      </c>
      <c r="J31" s="222" t="s">
        <v>289</v>
      </c>
    </row>
    <row r="32" spans="1:11" ht="17.100000000000001" customHeight="1" thickTop="1" x14ac:dyDescent="0.35">
      <c r="B32" s="148" t="s">
        <v>433</v>
      </c>
      <c r="C32" s="33">
        <v>7.322517207898142E-3</v>
      </c>
      <c r="D32" s="33">
        <v>1.915818985831011E-2</v>
      </c>
      <c r="E32" s="33">
        <v>0.13331615222062279</v>
      </c>
      <c r="F32" s="33">
        <v>8.0445736487182173E-2</v>
      </c>
      <c r="G32" s="33">
        <v>0.22093119805157727</v>
      </c>
      <c r="H32" s="33">
        <v>0.53882620617440957</v>
      </c>
      <c r="I32" s="43">
        <v>0</v>
      </c>
      <c r="J32" s="146">
        <v>1</v>
      </c>
    </row>
    <row r="33" spans="2:10" ht="17.100000000000001" customHeight="1" x14ac:dyDescent="0.35">
      <c r="B33" s="149" t="s">
        <v>416</v>
      </c>
      <c r="C33" s="33">
        <v>4.0734634512487097E-3</v>
      </c>
      <c r="D33" s="33">
        <v>9.8506495907622824E-3</v>
      </c>
      <c r="E33" s="33">
        <v>0.24767042433469383</v>
      </c>
      <c r="F33" s="33">
        <v>7.5525153339292217E-2</v>
      </c>
      <c r="G33" s="33">
        <v>0.43991269510355585</v>
      </c>
      <c r="H33" s="33">
        <v>0.222967614180447</v>
      </c>
      <c r="I33" s="44">
        <v>0</v>
      </c>
      <c r="J33" s="146">
        <v>1</v>
      </c>
    </row>
    <row r="34" spans="2:10" ht="17.100000000000001" customHeight="1" x14ac:dyDescent="0.35">
      <c r="B34" s="149" t="s">
        <v>417</v>
      </c>
      <c r="C34" s="33">
        <v>5.1884475298193068E-4</v>
      </c>
      <c r="D34" s="33">
        <v>1.7192516235105771E-3</v>
      </c>
      <c r="E34" s="33">
        <v>5.8007043888189266E-2</v>
      </c>
      <c r="F34" s="33">
        <v>0.15205351627597791</v>
      </c>
      <c r="G34" s="33">
        <v>0.37310212558233158</v>
      </c>
      <c r="H34" s="33">
        <v>0.41459921787700882</v>
      </c>
      <c r="I34" s="44">
        <v>0</v>
      </c>
      <c r="J34" s="146">
        <v>1</v>
      </c>
    </row>
    <row r="35" spans="2:10" ht="17.100000000000001" customHeight="1" x14ac:dyDescent="0.35">
      <c r="B35" s="149" t="s">
        <v>418</v>
      </c>
      <c r="C35" s="33">
        <v>1.0792353803361966E-3</v>
      </c>
      <c r="D35" s="33">
        <v>2.0363634898504783E-2</v>
      </c>
      <c r="E35" s="33">
        <v>5.6449997399963758E-2</v>
      </c>
      <c r="F35" s="33">
        <v>3.7290500348958859E-2</v>
      </c>
      <c r="G35" s="33">
        <v>0.26209636955618199</v>
      </c>
      <c r="H35" s="33">
        <v>0.62272026241605438</v>
      </c>
      <c r="I35" s="44">
        <v>0</v>
      </c>
      <c r="J35" s="146">
        <v>1</v>
      </c>
    </row>
    <row r="36" spans="2:10" ht="17.100000000000001" customHeight="1" x14ac:dyDescent="0.35">
      <c r="B36" s="149" t="s">
        <v>419</v>
      </c>
      <c r="C36" s="33">
        <v>6.2465872541124616E-3</v>
      </c>
      <c r="D36" s="33">
        <v>2.34325316170628E-2</v>
      </c>
      <c r="E36" s="33">
        <v>0.1866712263495956</v>
      </c>
      <c r="F36" s="33">
        <v>5.5652734715999998E-2</v>
      </c>
      <c r="G36" s="33">
        <v>0.44316330573655011</v>
      </c>
      <c r="H36" s="33">
        <v>0.28483361432667903</v>
      </c>
      <c r="I36" s="44">
        <v>0</v>
      </c>
      <c r="J36" s="146">
        <v>1</v>
      </c>
    </row>
    <row r="37" spans="2:10" ht="17.100000000000001" customHeight="1" x14ac:dyDescent="0.35">
      <c r="B37" s="149" t="s">
        <v>420</v>
      </c>
      <c r="C37" s="33">
        <v>4.0553257345078757E-4</v>
      </c>
      <c r="D37" s="33">
        <v>8.1359539287267826E-3</v>
      </c>
      <c r="E37" s="33">
        <v>0.15359424906285582</v>
      </c>
      <c r="F37" s="33">
        <v>7.1518962113899187E-2</v>
      </c>
      <c r="G37" s="33">
        <v>0.67987709243543104</v>
      </c>
      <c r="H37" s="33">
        <v>8.646820988563643E-2</v>
      </c>
      <c r="I37" s="44">
        <v>0</v>
      </c>
      <c r="J37" s="146">
        <v>1</v>
      </c>
    </row>
    <row r="38" spans="2:10" ht="17.100000000000001" customHeight="1" x14ac:dyDescent="0.35">
      <c r="B38" s="149" t="s">
        <v>421</v>
      </c>
      <c r="C38" s="33">
        <v>3.2619322391527141E-3</v>
      </c>
      <c r="D38" s="33">
        <v>2.6957807815526452E-2</v>
      </c>
      <c r="E38" s="33">
        <v>0.23029953748616402</v>
      </c>
      <c r="F38" s="33">
        <v>0.20838707790955255</v>
      </c>
      <c r="G38" s="33">
        <v>0.34835599369732345</v>
      </c>
      <c r="H38" s="33">
        <v>0.1827376508522808</v>
      </c>
      <c r="I38" s="44">
        <v>0</v>
      </c>
      <c r="J38" s="146">
        <v>1</v>
      </c>
    </row>
    <row r="39" spans="2:10" ht="17.100000000000001" customHeight="1" x14ac:dyDescent="0.35">
      <c r="B39" s="149" t="s">
        <v>422</v>
      </c>
      <c r="C39" s="33">
        <v>1.0231756402387106E-2</v>
      </c>
      <c r="D39" s="33">
        <v>2.4639295667693302E-2</v>
      </c>
      <c r="E39" s="33">
        <v>0.43858561530177109</v>
      </c>
      <c r="F39" s="33">
        <v>0.22214729475435416</v>
      </c>
      <c r="G39" s="33">
        <v>0.24448374231410835</v>
      </c>
      <c r="H39" s="33">
        <v>5.9912295559686031E-2</v>
      </c>
      <c r="I39" s="44">
        <v>0</v>
      </c>
      <c r="J39" s="146">
        <v>1</v>
      </c>
    </row>
    <row r="40" spans="2:10" ht="17.100000000000001" customHeight="1" x14ac:dyDescent="0.35">
      <c r="B40" s="149" t="s">
        <v>423</v>
      </c>
      <c r="C40" s="33">
        <v>1.9866941192816056E-4</v>
      </c>
      <c r="D40" s="33">
        <v>5.6629149414024324E-3</v>
      </c>
      <c r="E40" s="33">
        <v>0.38801952357904895</v>
      </c>
      <c r="F40" s="33">
        <v>5.2524027879521401E-2</v>
      </c>
      <c r="G40" s="33">
        <v>0.22568423069721105</v>
      </c>
      <c r="H40" s="33">
        <v>0.32791063349088789</v>
      </c>
      <c r="I40" s="44">
        <v>0</v>
      </c>
      <c r="J40" s="146">
        <v>1</v>
      </c>
    </row>
    <row r="41" spans="2:10" ht="17.100000000000001" customHeight="1" x14ac:dyDescent="0.35">
      <c r="B41" s="149" t="s">
        <v>424</v>
      </c>
      <c r="C41" s="33">
        <v>1.378861213820806E-2</v>
      </c>
      <c r="D41" s="33">
        <v>5.2400750346267129E-2</v>
      </c>
      <c r="E41" s="33">
        <v>0.33839543521819437</v>
      </c>
      <c r="F41" s="33">
        <v>0.20188228337986178</v>
      </c>
      <c r="G41" s="33">
        <v>0.31400852398409462</v>
      </c>
      <c r="H41" s="33">
        <v>7.9524394933374154E-2</v>
      </c>
      <c r="I41" s="44">
        <v>0</v>
      </c>
      <c r="J41" s="146">
        <v>1</v>
      </c>
    </row>
    <row r="42" spans="2:10" ht="17.100000000000001" customHeight="1" x14ac:dyDescent="0.35">
      <c r="B42" s="149" t="s">
        <v>425</v>
      </c>
      <c r="C42" s="33">
        <v>1.8199035844696679E-3</v>
      </c>
      <c r="D42" s="33">
        <v>4.220163934121314E-2</v>
      </c>
      <c r="E42" s="33">
        <v>0.17020868471766384</v>
      </c>
      <c r="F42" s="33">
        <v>0.26054164991431777</v>
      </c>
      <c r="G42" s="33">
        <v>0.44267864703860371</v>
      </c>
      <c r="H42" s="33">
        <v>8.2549475403732003E-2</v>
      </c>
      <c r="I42" s="44">
        <v>0</v>
      </c>
      <c r="J42" s="146">
        <v>1</v>
      </c>
    </row>
    <row r="43" spans="2:10" ht="17.100000000000001" customHeight="1" x14ac:dyDescent="0.35">
      <c r="B43" s="149" t="s">
        <v>426</v>
      </c>
      <c r="C43" s="33">
        <v>4.3264710920057461E-4</v>
      </c>
      <c r="D43" s="33">
        <v>4.5675187623504901E-4</v>
      </c>
      <c r="E43" s="33">
        <v>3.4990212154697081E-2</v>
      </c>
      <c r="F43" s="33">
        <v>4.1795943251711716E-2</v>
      </c>
      <c r="G43" s="33">
        <v>0.19639056385933693</v>
      </c>
      <c r="H43" s="33">
        <v>0.72593388174881868</v>
      </c>
      <c r="I43" s="44">
        <v>0</v>
      </c>
      <c r="J43" s="146">
        <v>1</v>
      </c>
    </row>
    <row r="44" spans="2:10" ht="17.100000000000001" customHeight="1" x14ac:dyDescent="0.35">
      <c r="B44" s="149" t="s">
        <v>427</v>
      </c>
      <c r="C44" s="33">
        <v>2.8293552899754178E-3</v>
      </c>
      <c r="D44" s="33">
        <v>9.1535302341284709E-5</v>
      </c>
      <c r="E44" s="33">
        <v>0.11493891444563785</v>
      </c>
      <c r="F44" s="33">
        <v>0.38761461265582842</v>
      </c>
      <c r="G44" s="33">
        <v>0.37683698721556941</v>
      </c>
      <c r="H44" s="33">
        <v>0.11768859509064757</v>
      </c>
      <c r="I44" s="44">
        <v>0</v>
      </c>
      <c r="J44" s="146">
        <v>1</v>
      </c>
    </row>
    <row r="45" spans="2:10" ht="17.100000000000001" customHeight="1" x14ac:dyDescent="0.35">
      <c r="B45" s="149" t="s">
        <v>428</v>
      </c>
      <c r="C45" s="33">
        <v>6.0293167071469493E-3</v>
      </c>
      <c r="D45" s="33">
        <v>5.8789638655149405E-2</v>
      </c>
      <c r="E45" s="33">
        <v>0.40276055785727277</v>
      </c>
      <c r="F45" s="33">
        <v>9.0918209556981613E-2</v>
      </c>
      <c r="G45" s="33">
        <v>0.35241175289499999</v>
      </c>
      <c r="H45" s="33">
        <v>8.9090524328449272E-2</v>
      </c>
      <c r="I45" s="44">
        <v>0</v>
      </c>
      <c r="J45" s="146">
        <v>1</v>
      </c>
    </row>
    <row r="46" spans="2:10" ht="17.100000000000001" customHeight="1" x14ac:dyDescent="0.35">
      <c r="B46" s="149" t="s">
        <v>429</v>
      </c>
      <c r="C46" s="33">
        <v>9.0139209010470591E-5</v>
      </c>
      <c r="D46" s="33">
        <v>8.4248053423175429E-3</v>
      </c>
      <c r="E46" s="33">
        <v>0.18341057583068779</v>
      </c>
      <c r="F46" s="33">
        <v>0.15836088485458821</v>
      </c>
      <c r="G46" s="33">
        <v>0.28753027552479671</v>
      </c>
      <c r="H46" s="33">
        <v>0.36218331923859926</v>
      </c>
      <c r="I46" s="44">
        <v>0</v>
      </c>
      <c r="J46" s="146">
        <v>1</v>
      </c>
    </row>
    <row r="47" spans="2:10" ht="17.100000000000001" customHeight="1" x14ac:dyDescent="0.35">
      <c r="B47" s="149" t="s">
        <v>430</v>
      </c>
      <c r="C47" s="33">
        <v>3.4723807122903098E-3</v>
      </c>
      <c r="D47" s="33">
        <v>5.3446689617657047E-3</v>
      </c>
      <c r="E47" s="33">
        <v>0.15532747875093122</v>
      </c>
      <c r="F47" s="33">
        <v>0.19251654217548089</v>
      </c>
      <c r="G47" s="33">
        <v>0.35134027111537874</v>
      </c>
      <c r="H47" s="33">
        <v>0.29199865828415311</v>
      </c>
      <c r="I47" s="44">
        <v>0</v>
      </c>
      <c r="J47" s="146">
        <v>1</v>
      </c>
    </row>
    <row r="48" spans="2:10" ht="17.100000000000001" customHeight="1" x14ac:dyDescent="0.35">
      <c r="B48" s="149" t="s">
        <v>431</v>
      </c>
      <c r="C48" s="33">
        <v>3.9363065242366243E-3</v>
      </c>
      <c r="D48" s="33">
        <v>2.8226698776662664E-3</v>
      </c>
      <c r="E48" s="33">
        <v>0.16128333082803026</v>
      </c>
      <c r="F48" s="33">
        <v>0.15900591276305451</v>
      </c>
      <c r="G48" s="33">
        <v>0.42665074080480991</v>
      </c>
      <c r="H48" s="33">
        <v>0.24630103920220248</v>
      </c>
      <c r="I48" s="44">
        <v>0</v>
      </c>
      <c r="J48" s="146">
        <v>1</v>
      </c>
    </row>
    <row r="49" spans="2:10" ht="17.100000000000001" customHeight="1" x14ac:dyDescent="0.35">
      <c r="B49" s="149" t="s">
        <v>432</v>
      </c>
      <c r="C49" s="33">
        <v>0</v>
      </c>
      <c r="D49" s="33">
        <v>0</v>
      </c>
      <c r="E49" s="33">
        <v>1.5903973753899313E-2</v>
      </c>
      <c r="F49" s="33">
        <v>4.5008245723535054E-3</v>
      </c>
      <c r="G49" s="33">
        <v>0.34099596525922993</v>
      </c>
      <c r="H49" s="33">
        <v>0.63859923641451721</v>
      </c>
      <c r="I49" s="44">
        <v>0</v>
      </c>
      <c r="J49" s="146">
        <v>1</v>
      </c>
    </row>
    <row r="50" spans="2:10" ht="17.100000000000001" customHeight="1" thickBot="1" x14ac:dyDescent="0.4">
      <c r="B50" s="151" t="s">
        <v>400</v>
      </c>
      <c r="C50" s="42">
        <v>9.0722052642868783E-2</v>
      </c>
      <c r="D50" s="103">
        <v>0</v>
      </c>
      <c r="E50" s="103">
        <v>0</v>
      </c>
      <c r="F50" s="103">
        <v>7.2710719388928827E-2</v>
      </c>
      <c r="G50" s="103">
        <v>0.51752711196472045</v>
      </c>
      <c r="H50" s="103">
        <v>0.31904011600348198</v>
      </c>
      <c r="I50" s="45">
        <v>0</v>
      </c>
      <c r="J50" s="147">
        <v>1</v>
      </c>
    </row>
    <row r="51" spans="2:10" ht="27" customHeight="1" thickTop="1" thickBot="1" x14ac:dyDescent="0.4">
      <c r="B51" s="223" t="s">
        <v>1</v>
      </c>
      <c r="C51" s="205">
        <v>3.6936398345477979E-3</v>
      </c>
      <c r="D51" s="205">
        <v>1.1609871043972616E-2</v>
      </c>
      <c r="E51" s="205">
        <v>0.21248687005401229</v>
      </c>
      <c r="F51" s="205">
        <v>9.8826915350419597E-2</v>
      </c>
      <c r="G51" s="205">
        <v>0.27941617724964279</v>
      </c>
      <c r="H51" s="205">
        <v>0.39396652646740477</v>
      </c>
      <c r="I51" s="206">
        <v>0</v>
      </c>
      <c r="J51" s="175">
        <v>1</v>
      </c>
    </row>
  </sheetData>
  <phoneticPr fontId="2" type="noConversion"/>
  <hyperlinks>
    <hyperlink ref="L1" location="INDICE!A1" display="VOLVER AL ÍNDICE"/>
    <hyperlink ref="L1:M1" location="INDICE!A6:N6" display="VOLVER AL ÍNDICE"/>
  </hyperlinks>
  <printOptions horizontalCentered="1"/>
  <pageMargins left="0.39370078740157483" right="0.19685039370078741" top="0.59055118110236227" bottom="0" header="0" footer="0"/>
  <pageSetup paperSize="9" scale="90" orientation="portrait" horizontalDpi="4294967293" verticalDpi="300" r:id="rId1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tabColor rgb="FF92D050"/>
  </sheetPr>
  <dimension ref="A1:M49"/>
  <sheetViews>
    <sheetView showGridLines="0" topLeftCell="B1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1.1328125" style="6" customWidth="1"/>
    <col min="3" max="6" width="10.265625" style="6" customWidth="1"/>
    <col min="7" max="7" width="11.1328125" style="6" customWidth="1"/>
    <col min="8" max="8" width="10.265625" style="6" customWidth="1"/>
    <col min="9" max="9" width="9" style="6" customWidth="1"/>
    <col min="10" max="10" width="15.59765625" style="6" customWidth="1"/>
    <col min="11" max="11" width="6" style="10" customWidth="1"/>
    <col min="12" max="12" width="11.86328125" style="6" customWidth="1"/>
    <col min="13" max="16384" width="9.1328125" style="6"/>
  </cols>
  <sheetData>
    <row r="1" spans="1:13" ht="18" customHeight="1" thickTop="1" thickBot="1" x14ac:dyDescent="0.45">
      <c r="A1" s="7"/>
      <c r="B1" s="2" t="s">
        <v>39</v>
      </c>
      <c r="C1" s="7"/>
      <c r="D1" s="7"/>
      <c r="E1" s="7"/>
      <c r="F1" s="7"/>
      <c r="G1" s="7"/>
      <c r="H1" s="7"/>
      <c r="I1" s="112"/>
      <c r="J1" s="112"/>
      <c r="K1" s="182"/>
      <c r="L1" s="500" t="s">
        <v>180</v>
      </c>
      <c r="M1" s="501"/>
    </row>
    <row r="2" spans="1:13" ht="6" customHeight="1" thickTop="1" x14ac:dyDescent="0.35">
      <c r="A2" s="7"/>
      <c r="B2" s="2"/>
      <c r="C2" s="7"/>
      <c r="D2" s="7"/>
      <c r="E2" s="7"/>
      <c r="F2" s="7"/>
      <c r="G2" s="7"/>
      <c r="H2" s="7"/>
      <c r="I2" s="7"/>
      <c r="J2" s="7"/>
      <c r="K2" s="7"/>
    </row>
    <row r="3" spans="1:13" ht="18" customHeight="1" x14ac:dyDescent="0.35">
      <c r="A3" s="7"/>
      <c r="B3" s="2" t="s">
        <v>203</v>
      </c>
      <c r="C3" s="7"/>
      <c r="D3" s="7"/>
      <c r="E3" s="7"/>
      <c r="F3" s="7"/>
      <c r="G3" s="7"/>
      <c r="H3" s="7"/>
      <c r="I3" s="7"/>
      <c r="J3" s="7"/>
      <c r="K3" s="7"/>
    </row>
    <row r="4" spans="1:13" ht="6" customHeight="1" x14ac:dyDescent="0.35">
      <c r="A4" s="7"/>
      <c r="B4" s="3"/>
      <c r="C4" s="7"/>
      <c r="D4" s="7"/>
      <c r="E4" s="7"/>
      <c r="F4" s="7"/>
      <c r="G4" s="7"/>
      <c r="H4" s="7"/>
      <c r="I4" s="7"/>
      <c r="J4" s="7"/>
      <c r="K4" s="7"/>
    </row>
    <row r="5" spans="1:13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  <c r="I5" s="7"/>
      <c r="J5" s="7"/>
      <c r="K5" s="7"/>
    </row>
    <row r="6" spans="1:13" ht="11.25" customHeight="1" thickBot="1" x14ac:dyDescent="0.4">
      <c r="A6" s="7"/>
      <c r="B6" s="4"/>
      <c r="C6" s="7"/>
      <c r="D6" s="7"/>
      <c r="E6" s="7"/>
      <c r="F6" s="7"/>
      <c r="G6" s="7"/>
      <c r="H6" s="7"/>
      <c r="J6" s="20" t="s">
        <v>88</v>
      </c>
      <c r="K6" s="20"/>
    </row>
    <row r="7" spans="1:13" ht="45" customHeight="1" thickBot="1" x14ac:dyDescent="0.4">
      <c r="A7" s="7"/>
      <c r="B7" s="218" t="s">
        <v>2</v>
      </c>
      <c r="C7" s="219" t="s">
        <v>129</v>
      </c>
      <c r="D7" s="220" t="s">
        <v>287</v>
      </c>
      <c r="E7" s="220" t="s">
        <v>115</v>
      </c>
      <c r="F7" s="220" t="s">
        <v>12</v>
      </c>
      <c r="G7" s="220" t="s">
        <v>288</v>
      </c>
      <c r="H7" s="220" t="s">
        <v>131</v>
      </c>
      <c r="I7" s="221" t="s">
        <v>130</v>
      </c>
      <c r="J7" s="222" t="s">
        <v>289</v>
      </c>
      <c r="K7" s="121"/>
    </row>
    <row r="8" spans="1:13" ht="17.100000000000001" customHeight="1" thickTop="1" x14ac:dyDescent="0.35">
      <c r="A8" s="7"/>
      <c r="B8" s="148" t="s">
        <v>95</v>
      </c>
      <c r="C8" s="34">
        <v>20816.509999999998</v>
      </c>
      <c r="D8" s="34">
        <v>65430.57</v>
      </c>
      <c r="E8" s="34">
        <v>1197527.44</v>
      </c>
      <c r="F8" s="34">
        <v>556965.89999999991</v>
      </c>
      <c r="G8" s="34">
        <v>1574725.71</v>
      </c>
      <c r="H8" s="34">
        <v>2220305.36</v>
      </c>
      <c r="I8" s="71">
        <v>0</v>
      </c>
      <c r="J8" s="165">
        <v>5635771.4900000002</v>
      </c>
      <c r="K8" s="123"/>
    </row>
    <row r="9" spans="1:13" ht="17.100000000000001" customHeight="1" x14ac:dyDescent="0.35">
      <c r="A9" s="7"/>
      <c r="B9" s="149" t="s">
        <v>97</v>
      </c>
      <c r="C9" s="34">
        <v>3535.47</v>
      </c>
      <c r="D9" s="34">
        <v>887789.47</v>
      </c>
      <c r="E9" s="34">
        <v>465342.90999999992</v>
      </c>
      <c r="F9" s="34">
        <v>31877.29</v>
      </c>
      <c r="G9" s="34">
        <v>208244.03</v>
      </c>
      <c r="H9" s="34">
        <v>142372.13000000012</v>
      </c>
      <c r="I9" s="72">
        <v>0</v>
      </c>
      <c r="J9" s="165">
        <v>1739161.3</v>
      </c>
      <c r="K9" s="123"/>
    </row>
    <row r="10" spans="1:13" ht="17.100000000000001" customHeight="1" x14ac:dyDescent="0.35">
      <c r="A10" s="7"/>
      <c r="B10" s="149" t="s">
        <v>98</v>
      </c>
      <c r="C10" s="34">
        <v>1052762.75</v>
      </c>
      <c r="D10" s="34">
        <v>1582434.25</v>
      </c>
      <c r="E10" s="34">
        <v>38182</v>
      </c>
      <c r="F10" s="34">
        <v>214950.71</v>
      </c>
      <c r="G10" s="34">
        <v>484350.18</v>
      </c>
      <c r="H10" s="34">
        <v>9372028.5199999996</v>
      </c>
      <c r="I10" s="72">
        <v>0</v>
      </c>
      <c r="J10" s="165">
        <v>12744708.41</v>
      </c>
      <c r="K10" s="123"/>
    </row>
    <row r="11" spans="1:13" ht="17.100000000000001" customHeight="1" x14ac:dyDescent="0.35">
      <c r="A11" s="7"/>
      <c r="B11" s="150" t="s">
        <v>99</v>
      </c>
      <c r="C11" s="34">
        <v>405</v>
      </c>
      <c r="D11" s="34">
        <v>29930.31</v>
      </c>
      <c r="E11" s="34">
        <v>6239.84</v>
      </c>
      <c r="F11" s="34">
        <v>12456.04</v>
      </c>
      <c r="G11" s="34">
        <v>49241.73</v>
      </c>
      <c r="H11" s="34">
        <v>3307.089999999982</v>
      </c>
      <c r="I11" s="72">
        <v>0</v>
      </c>
      <c r="J11" s="165">
        <v>101580.01</v>
      </c>
      <c r="K11" s="123"/>
    </row>
    <row r="12" spans="1:13" ht="17.100000000000001" customHeight="1" thickBot="1" x14ac:dyDescent="0.4">
      <c r="A12" s="7"/>
      <c r="B12" s="151" t="s">
        <v>100</v>
      </c>
      <c r="C12" s="36">
        <v>2197.19</v>
      </c>
      <c r="D12" s="37">
        <v>276938.39999999997</v>
      </c>
      <c r="E12" s="37">
        <v>65674.22000000003</v>
      </c>
      <c r="F12" s="37">
        <v>51809.97</v>
      </c>
      <c r="G12" s="37">
        <v>99490.27</v>
      </c>
      <c r="H12" s="37">
        <v>133159.29999999993</v>
      </c>
      <c r="I12" s="73">
        <v>0</v>
      </c>
      <c r="J12" s="169">
        <v>629269.35</v>
      </c>
      <c r="K12" s="123"/>
    </row>
    <row r="13" spans="1:13" ht="26.1" customHeight="1" thickTop="1" thickBot="1" x14ac:dyDescent="0.4">
      <c r="A13" s="7"/>
      <c r="B13" s="223" t="s">
        <v>92</v>
      </c>
      <c r="C13" s="170">
        <v>1079716.92</v>
      </c>
      <c r="D13" s="170">
        <v>2842523</v>
      </c>
      <c r="E13" s="170">
        <v>1772966.41</v>
      </c>
      <c r="F13" s="170">
        <v>868059.90999999992</v>
      </c>
      <c r="G13" s="170">
        <v>2416051.92</v>
      </c>
      <c r="H13" s="170">
        <v>11871172.4</v>
      </c>
      <c r="I13" s="183">
        <v>0</v>
      </c>
      <c r="J13" s="172">
        <v>20850490.560000002</v>
      </c>
      <c r="K13" s="124"/>
    </row>
    <row r="15" spans="1:13" ht="15" customHeight="1" x14ac:dyDescent="0.4">
      <c r="B15" s="5" t="s">
        <v>9</v>
      </c>
      <c r="C15" s="7"/>
      <c r="D15" s="7"/>
      <c r="E15" s="7"/>
      <c r="F15" s="7"/>
      <c r="G15" s="7"/>
      <c r="H15" s="7"/>
      <c r="I15" s="7"/>
      <c r="J15" s="7"/>
      <c r="K15" s="7"/>
    </row>
    <row r="16" spans="1:13" ht="11.25" customHeight="1" thickBot="1" x14ac:dyDescent="0.4">
      <c r="B16" s="4"/>
      <c r="C16" s="7"/>
      <c r="D16" s="7"/>
      <c r="E16" s="7"/>
      <c r="F16" s="7"/>
      <c r="G16" s="7"/>
      <c r="H16" s="7"/>
      <c r="J16" s="15" t="s">
        <v>102</v>
      </c>
      <c r="K16" s="20"/>
    </row>
    <row r="17" spans="2:11" ht="45" customHeight="1" thickBot="1" x14ac:dyDescent="0.4">
      <c r="B17" s="218" t="s">
        <v>2</v>
      </c>
      <c r="C17" s="219" t="s">
        <v>129</v>
      </c>
      <c r="D17" s="220" t="s">
        <v>287</v>
      </c>
      <c r="E17" s="220" t="s">
        <v>115</v>
      </c>
      <c r="F17" s="220" t="s">
        <v>12</v>
      </c>
      <c r="G17" s="220" t="s">
        <v>288</v>
      </c>
      <c r="H17" s="220" t="s">
        <v>131</v>
      </c>
      <c r="I17" s="221" t="s">
        <v>130</v>
      </c>
      <c r="J17" s="222" t="s">
        <v>289</v>
      </c>
      <c r="K17" s="121"/>
    </row>
    <row r="18" spans="2:11" ht="17.100000000000001" customHeight="1" thickTop="1" x14ac:dyDescent="0.35">
      <c r="B18" s="148" t="s">
        <v>95</v>
      </c>
      <c r="C18" s="33">
        <v>3.6936398214399563E-3</v>
      </c>
      <c r="D18" s="33">
        <v>1.1609869228392012E-2</v>
      </c>
      <c r="E18" s="33">
        <v>0.21248686929994742</v>
      </c>
      <c r="F18" s="33">
        <v>9.8826913225326649E-2</v>
      </c>
      <c r="G18" s="33">
        <v>0.27941617448368189</v>
      </c>
      <c r="H18" s="33">
        <v>0.39396653394121195</v>
      </c>
      <c r="I18" s="43">
        <v>0</v>
      </c>
      <c r="J18" s="146">
        <v>1</v>
      </c>
      <c r="K18" s="127"/>
    </row>
    <row r="19" spans="2:11" ht="17.100000000000001" customHeight="1" x14ac:dyDescent="0.35">
      <c r="B19" s="149" t="s">
        <v>97</v>
      </c>
      <c r="C19" s="33">
        <v>2.0328591718318479E-3</v>
      </c>
      <c r="D19" s="33">
        <v>0.51046988568570373</v>
      </c>
      <c r="E19" s="33">
        <v>0.2675674245971319</v>
      </c>
      <c r="F19" s="33">
        <v>1.8329116454005732E-2</v>
      </c>
      <c r="G19" s="33">
        <v>0.11973819219643399</v>
      </c>
      <c r="H19" s="33">
        <v>8.1862521894892737E-2</v>
      </c>
      <c r="I19" s="44">
        <v>0</v>
      </c>
      <c r="J19" s="146">
        <v>1</v>
      </c>
      <c r="K19" s="127"/>
    </row>
    <row r="20" spans="2:11" ht="17.100000000000001" customHeight="1" x14ac:dyDescent="0.35">
      <c r="B20" s="149" t="s">
        <v>98</v>
      </c>
      <c r="C20" s="33">
        <v>8.260391027651609E-2</v>
      </c>
      <c r="D20" s="33">
        <v>0.12416402157607308</v>
      </c>
      <c r="E20" s="33">
        <v>2.995910049228031E-3</v>
      </c>
      <c r="F20" s="33">
        <v>1.6865879005230219E-2</v>
      </c>
      <c r="G20" s="33">
        <v>3.8004022094374458E-2</v>
      </c>
      <c r="H20" s="33">
        <v>0.73536625699857805</v>
      </c>
      <c r="I20" s="44">
        <v>0</v>
      </c>
      <c r="J20" s="146">
        <v>1</v>
      </c>
      <c r="K20" s="127"/>
    </row>
    <row r="21" spans="2:11" ht="17.100000000000001" customHeight="1" x14ac:dyDescent="0.35">
      <c r="B21" s="150" t="s">
        <v>99</v>
      </c>
      <c r="C21" s="33">
        <v>3.9870049235080805E-3</v>
      </c>
      <c r="D21" s="33">
        <v>0.29464763785709414</v>
      </c>
      <c r="E21" s="33">
        <v>6.1427834078771996E-2</v>
      </c>
      <c r="F21" s="33">
        <v>0.12262294520349035</v>
      </c>
      <c r="G21" s="33">
        <v>0.4847580739556927</v>
      </c>
      <c r="H21" s="33">
        <v>3.2556503981442629E-2</v>
      </c>
      <c r="I21" s="44">
        <v>0</v>
      </c>
      <c r="J21" s="146">
        <v>1</v>
      </c>
      <c r="K21" s="127"/>
    </row>
    <row r="22" spans="2:11" ht="17.100000000000001" customHeight="1" thickBot="1" x14ac:dyDescent="0.4">
      <c r="B22" s="151" t="s">
        <v>100</v>
      </c>
      <c r="C22" s="42">
        <v>3.4916526603433013E-3</v>
      </c>
      <c r="D22" s="103">
        <v>0.440095167514515</v>
      </c>
      <c r="E22" s="103">
        <v>0.10436583316826099</v>
      </c>
      <c r="F22" s="103">
        <v>8.2333534916327972E-2</v>
      </c>
      <c r="G22" s="103">
        <v>0.15810442698345312</v>
      </c>
      <c r="H22" s="103">
        <v>0.21160938475709953</v>
      </c>
      <c r="I22" s="45">
        <v>0</v>
      </c>
      <c r="J22" s="147">
        <v>1</v>
      </c>
      <c r="K22" s="127"/>
    </row>
    <row r="23" spans="2:11" ht="26.1" customHeight="1" thickTop="1" thickBot="1" x14ac:dyDescent="0.4">
      <c r="B23" s="223" t="s">
        <v>92</v>
      </c>
      <c r="C23" s="205">
        <v>5.178376580123973E-2</v>
      </c>
      <c r="D23" s="205">
        <v>0.13632883081672681</v>
      </c>
      <c r="E23" s="205">
        <v>8.5032359545597166E-2</v>
      </c>
      <c r="F23" s="205">
        <v>4.1632589290983082E-2</v>
      </c>
      <c r="G23" s="205">
        <v>0.11587506361289178</v>
      </c>
      <c r="H23" s="205">
        <v>0.56934739093256126</v>
      </c>
      <c r="I23" s="206">
        <v>0</v>
      </c>
      <c r="J23" s="175">
        <v>1</v>
      </c>
      <c r="K23" s="128"/>
    </row>
    <row r="25" spans="2:11" ht="17.649999999999999" x14ac:dyDescent="0.35">
      <c r="B25" s="2" t="s">
        <v>202</v>
      </c>
      <c r="C25" s="7"/>
      <c r="D25" s="7"/>
      <c r="E25" s="7"/>
      <c r="F25" s="7"/>
      <c r="G25" s="7"/>
      <c r="H25" s="7"/>
      <c r="I25" s="7"/>
      <c r="J25" s="7"/>
    </row>
    <row r="26" spans="2:11" ht="6" customHeight="1" x14ac:dyDescent="0.35">
      <c r="B26" s="3"/>
      <c r="C26" s="7"/>
      <c r="D26" s="7"/>
      <c r="E26" s="7"/>
      <c r="F26" s="7"/>
      <c r="G26" s="7"/>
      <c r="H26" s="7"/>
      <c r="I26" s="7"/>
      <c r="J26" s="7"/>
    </row>
    <row r="27" spans="2:11" ht="15" customHeight="1" x14ac:dyDescent="0.35">
      <c r="B27" s="4" t="s">
        <v>121</v>
      </c>
      <c r="C27" s="7"/>
      <c r="D27" s="7"/>
      <c r="E27" s="7"/>
      <c r="F27" s="7"/>
      <c r="G27" s="7"/>
      <c r="H27" s="7"/>
      <c r="I27" s="7"/>
      <c r="J27" s="7"/>
    </row>
    <row r="28" spans="2:11" ht="11.25" customHeight="1" thickBot="1" x14ac:dyDescent="0.4">
      <c r="B28" s="4"/>
      <c r="C28" s="7"/>
      <c r="D28" s="7"/>
      <c r="E28" s="7"/>
      <c r="F28" s="7"/>
      <c r="G28" s="7"/>
      <c r="H28" s="7"/>
      <c r="J28" s="20" t="s">
        <v>88</v>
      </c>
    </row>
    <row r="29" spans="2:11" ht="45" customHeight="1" thickBot="1" x14ac:dyDescent="0.4">
      <c r="B29" s="218" t="s">
        <v>0</v>
      </c>
      <c r="C29" s="219" t="s">
        <v>129</v>
      </c>
      <c r="D29" s="220" t="s">
        <v>287</v>
      </c>
      <c r="E29" s="220" t="s">
        <v>115</v>
      </c>
      <c r="F29" s="220" t="s">
        <v>12</v>
      </c>
      <c r="G29" s="220" t="s">
        <v>288</v>
      </c>
      <c r="H29" s="220" t="s">
        <v>131</v>
      </c>
      <c r="I29" s="221" t="s">
        <v>130</v>
      </c>
      <c r="J29" s="222" t="s">
        <v>289</v>
      </c>
    </row>
    <row r="30" spans="2:11" ht="17.100000000000001" customHeight="1" thickTop="1" x14ac:dyDescent="0.35">
      <c r="B30" s="148" t="s">
        <v>81</v>
      </c>
      <c r="C30" s="34">
        <v>29.72</v>
      </c>
      <c r="D30" s="34">
        <v>222.5</v>
      </c>
      <c r="E30" s="34">
        <v>425473.02</v>
      </c>
      <c r="F30" s="34">
        <v>10137.75</v>
      </c>
      <c r="G30" s="34">
        <v>209423.61</v>
      </c>
      <c r="H30" s="34">
        <v>747646.2300000001</v>
      </c>
      <c r="I30" s="71">
        <v>0</v>
      </c>
      <c r="J30" s="165">
        <v>1392932.83</v>
      </c>
    </row>
    <row r="31" spans="2:11" ht="17.100000000000001" customHeight="1" x14ac:dyDescent="0.35">
      <c r="B31" s="149" t="s">
        <v>82</v>
      </c>
      <c r="C31" s="34">
        <v>826.13</v>
      </c>
      <c r="D31" s="34">
        <v>930.62</v>
      </c>
      <c r="E31" s="34">
        <v>7426.46</v>
      </c>
      <c r="F31" s="34">
        <v>13711.86</v>
      </c>
      <c r="G31" s="34">
        <v>113573.57</v>
      </c>
      <c r="H31" s="34">
        <v>397983.64</v>
      </c>
      <c r="I31" s="72">
        <v>0</v>
      </c>
      <c r="J31" s="165">
        <v>534452.28</v>
      </c>
    </row>
    <row r="32" spans="2:11" ht="17.100000000000001" customHeight="1" x14ac:dyDescent="0.35">
      <c r="B32" s="149" t="s">
        <v>83</v>
      </c>
      <c r="C32" s="34">
        <v>926.7</v>
      </c>
      <c r="D32" s="34">
        <v>5445.42</v>
      </c>
      <c r="E32" s="34">
        <v>99473.430000000008</v>
      </c>
      <c r="F32" s="34">
        <v>263788.65000000002</v>
      </c>
      <c r="G32" s="34">
        <v>394601.97</v>
      </c>
      <c r="H32" s="34">
        <v>572493.62000000011</v>
      </c>
      <c r="I32" s="72">
        <v>0</v>
      </c>
      <c r="J32" s="165">
        <v>1336729.79</v>
      </c>
    </row>
    <row r="33" spans="2:10" ht="17.100000000000001" customHeight="1" x14ac:dyDescent="0.35">
      <c r="B33" s="149" t="s">
        <v>84</v>
      </c>
      <c r="C33" s="34">
        <v>8665.82</v>
      </c>
      <c r="D33" s="34">
        <v>1913.71</v>
      </c>
      <c r="E33" s="34">
        <v>113600.18</v>
      </c>
      <c r="F33" s="34">
        <v>118684.68</v>
      </c>
      <c r="G33" s="34">
        <v>258489.27</v>
      </c>
      <c r="H33" s="34">
        <v>269312.3</v>
      </c>
      <c r="I33" s="72">
        <v>0</v>
      </c>
      <c r="J33" s="165">
        <v>770665.96</v>
      </c>
    </row>
    <row r="34" spans="2:10" ht="17.100000000000001" customHeight="1" x14ac:dyDescent="0.35">
      <c r="B34" s="149" t="s">
        <v>85</v>
      </c>
      <c r="C34" s="34">
        <v>5200.34</v>
      </c>
      <c r="D34" s="34">
        <v>11817.2</v>
      </c>
      <c r="E34" s="34">
        <v>164932.13999999998</v>
      </c>
      <c r="F34" s="34">
        <v>62538.99</v>
      </c>
      <c r="G34" s="34">
        <v>260965.58</v>
      </c>
      <c r="H34" s="34">
        <v>137227.66000000003</v>
      </c>
      <c r="I34" s="72">
        <v>0</v>
      </c>
      <c r="J34" s="165">
        <v>642681.91</v>
      </c>
    </row>
    <row r="35" spans="2:10" ht="17.100000000000001" customHeight="1" x14ac:dyDescent="0.35">
      <c r="B35" s="149" t="s">
        <v>86</v>
      </c>
      <c r="C35" s="34">
        <v>2850.5</v>
      </c>
      <c r="D35" s="34">
        <v>19020.099999999999</v>
      </c>
      <c r="E35" s="34">
        <v>179296.55</v>
      </c>
      <c r="F35" s="34">
        <v>59222.78</v>
      </c>
      <c r="G35" s="34">
        <v>228892.82</v>
      </c>
      <c r="H35" s="34">
        <v>75270.969999999972</v>
      </c>
      <c r="I35" s="72">
        <v>0</v>
      </c>
      <c r="J35" s="165">
        <v>564553.72</v>
      </c>
    </row>
    <row r="36" spans="2:10" ht="17.100000000000001" customHeight="1" thickBot="1" x14ac:dyDescent="0.4">
      <c r="B36" s="151" t="s">
        <v>87</v>
      </c>
      <c r="C36" s="36">
        <v>2317.3000000000002</v>
      </c>
      <c r="D36" s="37">
        <v>26081.019999999997</v>
      </c>
      <c r="E36" s="37">
        <v>207325.66</v>
      </c>
      <c r="F36" s="37">
        <v>28881.19</v>
      </c>
      <c r="G36" s="37">
        <v>108778.89</v>
      </c>
      <c r="H36" s="37">
        <v>20370.940000000002</v>
      </c>
      <c r="I36" s="73">
        <v>0</v>
      </c>
      <c r="J36" s="169">
        <v>393755</v>
      </c>
    </row>
    <row r="37" spans="2:10" ht="26.1" customHeight="1" thickTop="1" thickBot="1" x14ac:dyDescent="0.4">
      <c r="B37" s="225" t="s">
        <v>1</v>
      </c>
      <c r="C37" s="170">
        <v>20816.509999999998</v>
      </c>
      <c r="D37" s="170">
        <v>65430.57</v>
      </c>
      <c r="E37" s="170">
        <v>1197527.44</v>
      </c>
      <c r="F37" s="170">
        <v>556965.89999999991</v>
      </c>
      <c r="G37" s="170">
        <v>1574725.71</v>
      </c>
      <c r="H37" s="170">
        <v>2220305.36</v>
      </c>
      <c r="I37" s="183">
        <v>0</v>
      </c>
      <c r="J37" s="172">
        <v>5635771.4900000002</v>
      </c>
    </row>
    <row r="38" spans="2:10" ht="12" customHeight="1" x14ac:dyDescent="0.35"/>
    <row r="39" spans="2:10" ht="15" x14ac:dyDescent="0.4">
      <c r="B39" s="5" t="s">
        <v>10</v>
      </c>
      <c r="C39" s="7"/>
      <c r="D39" s="7"/>
      <c r="E39" s="7"/>
      <c r="F39" s="7"/>
      <c r="G39" s="7"/>
      <c r="H39" s="7"/>
      <c r="I39" s="7"/>
      <c r="J39" s="7"/>
    </row>
    <row r="40" spans="2:10" ht="11.25" customHeight="1" thickBot="1" x14ac:dyDescent="0.4">
      <c r="B40" s="4"/>
      <c r="C40" s="7"/>
      <c r="D40" s="7"/>
      <c r="E40" s="7"/>
      <c r="F40" s="7"/>
      <c r="G40" s="7"/>
      <c r="H40" s="7"/>
      <c r="J40" s="15" t="s">
        <v>102</v>
      </c>
    </row>
    <row r="41" spans="2:10" ht="45" customHeight="1" thickBot="1" x14ac:dyDescent="0.4">
      <c r="B41" s="218" t="s">
        <v>0</v>
      </c>
      <c r="C41" s="219" t="s">
        <v>129</v>
      </c>
      <c r="D41" s="220" t="s">
        <v>287</v>
      </c>
      <c r="E41" s="220" t="s">
        <v>115</v>
      </c>
      <c r="F41" s="220" t="s">
        <v>12</v>
      </c>
      <c r="G41" s="220" t="s">
        <v>288</v>
      </c>
      <c r="H41" s="220" t="s">
        <v>131</v>
      </c>
      <c r="I41" s="221" t="s">
        <v>130</v>
      </c>
      <c r="J41" s="222" t="s">
        <v>289</v>
      </c>
    </row>
    <row r="42" spans="2:10" ht="17.100000000000001" customHeight="1" thickTop="1" x14ac:dyDescent="0.35">
      <c r="B42" s="148" t="s">
        <v>81</v>
      </c>
      <c r="C42" s="33">
        <v>2.133627649511283E-5</v>
      </c>
      <c r="D42" s="33">
        <v>1.5973490983050488E-4</v>
      </c>
      <c r="E42" s="33">
        <v>0.30545121116859597</v>
      </c>
      <c r="F42" s="33">
        <v>7.2779891331874198E-3</v>
      </c>
      <c r="G42" s="33">
        <v>0.15034724251563514</v>
      </c>
      <c r="H42" s="33">
        <v>0.53674248599625585</v>
      </c>
      <c r="I42" s="43">
        <v>0</v>
      </c>
      <c r="J42" s="146">
        <v>1</v>
      </c>
    </row>
    <row r="43" spans="2:10" ht="17.100000000000001" customHeight="1" x14ac:dyDescent="0.35">
      <c r="B43" s="149" t="s">
        <v>82</v>
      </c>
      <c r="C43" s="33">
        <v>1.5457507263323864E-3</v>
      </c>
      <c r="D43" s="33">
        <v>1.7412592944687222E-3</v>
      </c>
      <c r="E43" s="33">
        <v>1.3895459478627352E-2</v>
      </c>
      <c r="F43" s="33">
        <v>2.5655910757832297E-2</v>
      </c>
      <c r="G43" s="33">
        <v>0.21250460377865729</v>
      </c>
      <c r="H43" s="33">
        <v>0.74465701596408196</v>
      </c>
      <c r="I43" s="44">
        <v>0</v>
      </c>
      <c r="J43" s="146">
        <v>1</v>
      </c>
    </row>
    <row r="44" spans="2:10" ht="17.100000000000001" customHeight="1" x14ac:dyDescent="0.35">
      <c r="B44" s="149" t="s">
        <v>83</v>
      </c>
      <c r="C44" s="33">
        <v>6.9325903180477485E-4</v>
      </c>
      <c r="D44" s="33">
        <v>4.0736879216255063E-3</v>
      </c>
      <c r="E44" s="33">
        <v>7.4415510706917071E-2</v>
      </c>
      <c r="F44" s="33">
        <v>0.1973387979929736</v>
      </c>
      <c r="G44" s="33">
        <v>0.2951995032593685</v>
      </c>
      <c r="H44" s="33">
        <v>0.42827924108731064</v>
      </c>
      <c r="I44" s="44">
        <v>0</v>
      </c>
      <c r="J44" s="146">
        <v>1</v>
      </c>
    </row>
    <row r="45" spans="2:10" ht="17.100000000000001" customHeight="1" x14ac:dyDescent="0.35">
      <c r="B45" s="149" t="s">
        <v>84</v>
      </c>
      <c r="C45" s="33">
        <v>1.1244586435347424E-2</v>
      </c>
      <c r="D45" s="33">
        <v>2.4831899932364994E-3</v>
      </c>
      <c r="E45" s="33">
        <v>0.14740521301862095</v>
      </c>
      <c r="F45" s="33">
        <v>0.15400275367034505</v>
      </c>
      <c r="G45" s="33">
        <v>0.33541025997826607</v>
      </c>
      <c r="H45" s="33">
        <v>0.34945399690418399</v>
      </c>
      <c r="I45" s="44">
        <v>0</v>
      </c>
      <c r="J45" s="146">
        <v>1</v>
      </c>
    </row>
    <row r="46" spans="2:10" ht="17.100000000000001" customHeight="1" x14ac:dyDescent="0.35">
      <c r="B46" s="149" t="s">
        <v>85</v>
      </c>
      <c r="C46" s="33">
        <v>8.0916234284546772E-3</v>
      </c>
      <c r="D46" s="33">
        <v>1.8387323209392965E-2</v>
      </c>
      <c r="E46" s="33">
        <v>0.25663106030166616</v>
      </c>
      <c r="F46" s="33">
        <v>9.7309398361624957E-2</v>
      </c>
      <c r="G46" s="33">
        <v>0.40605714263841652</v>
      </c>
      <c r="H46" s="33">
        <v>0.21352345206044468</v>
      </c>
      <c r="I46" s="44">
        <v>0</v>
      </c>
      <c r="J46" s="146">
        <v>1</v>
      </c>
    </row>
    <row r="47" spans="2:10" ht="17.100000000000001" customHeight="1" x14ac:dyDescent="0.35">
      <c r="B47" s="149" t="s">
        <v>86</v>
      </c>
      <c r="C47" s="33">
        <v>5.0491209233374645E-3</v>
      </c>
      <c r="D47" s="33">
        <v>3.3690505130317801E-2</v>
      </c>
      <c r="E47" s="33">
        <v>0.31758988320898851</v>
      </c>
      <c r="F47" s="33">
        <v>0.10490193918127047</v>
      </c>
      <c r="G47" s="33">
        <v>0.40544028299025292</v>
      </c>
      <c r="H47" s="33">
        <v>0.1333282685658328</v>
      </c>
      <c r="I47" s="44">
        <v>0</v>
      </c>
      <c r="J47" s="146">
        <v>1</v>
      </c>
    </row>
    <row r="48" spans="2:10" ht="17.100000000000001" customHeight="1" thickBot="1" x14ac:dyDescent="0.4">
      <c r="B48" s="151" t="s">
        <v>87</v>
      </c>
      <c r="C48" s="42">
        <v>5.8851316173762882E-3</v>
      </c>
      <c r="D48" s="103">
        <v>6.6236670010539539E-2</v>
      </c>
      <c r="E48" s="103">
        <v>0.52653467257558639</v>
      </c>
      <c r="F48" s="103">
        <v>7.3348122563522994E-2</v>
      </c>
      <c r="G48" s="103">
        <v>0.27626033955124379</v>
      </c>
      <c r="H48" s="103">
        <v>5.1735063681731031E-2</v>
      </c>
      <c r="I48" s="45">
        <v>0</v>
      </c>
      <c r="J48" s="147">
        <v>1</v>
      </c>
    </row>
    <row r="49" spans="2:10" ht="26.1" customHeight="1" thickTop="1" thickBot="1" x14ac:dyDescent="0.4">
      <c r="B49" s="225" t="s">
        <v>1</v>
      </c>
      <c r="C49" s="205">
        <v>3.6936398214399563E-3</v>
      </c>
      <c r="D49" s="205">
        <v>1.1609869228392012E-2</v>
      </c>
      <c r="E49" s="205">
        <v>0.21248686929994742</v>
      </c>
      <c r="F49" s="205">
        <v>9.8826913225326649E-2</v>
      </c>
      <c r="G49" s="205">
        <v>0.27941617448368189</v>
      </c>
      <c r="H49" s="205">
        <v>0.39396653394121195</v>
      </c>
      <c r="I49" s="206">
        <v>0</v>
      </c>
      <c r="J49" s="175">
        <v>1</v>
      </c>
    </row>
  </sheetData>
  <phoneticPr fontId="2" type="noConversion"/>
  <hyperlinks>
    <hyperlink ref="L1" location="INDICE!A1" display="VOLVER AL ÍNDICE"/>
    <hyperlink ref="L1:M1" location="INDICE!A6:N6" display="VOLVER AL ÍNDICE"/>
  </hyperlinks>
  <pageMargins left="0" right="0" top="0.39370078740157483" bottom="0.19685039370078741" header="0" footer="0"/>
  <pageSetup paperSize="9" scale="90" orientation="portrait" horizontalDpi="4294967293" verticalDpi="300" r:id="rId1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8">
    <tabColor rgb="FF92D050"/>
  </sheetPr>
  <dimension ref="A1:L49"/>
  <sheetViews>
    <sheetView showGridLines="0" topLeftCell="B1" zoomScale="115" zoomScaleNormal="115" workbookViewId="0">
      <selection activeCell="B1" sqref="B1"/>
    </sheetView>
  </sheetViews>
  <sheetFormatPr baseColWidth="10" defaultColWidth="9.1328125" defaultRowHeight="12.75" x14ac:dyDescent="0.35"/>
  <cols>
    <col min="1" max="1" width="1.73046875" style="6" customWidth="1"/>
    <col min="2" max="2" width="24.73046875" style="6" customWidth="1"/>
    <col min="3" max="3" width="12.73046875" style="6" customWidth="1"/>
    <col min="4" max="4" width="14.59765625" style="6" customWidth="1"/>
    <col min="5" max="5" width="12.73046875" style="6" customWidth="1"/>
    <col min="6" max="6" width="13.73046875" style="6" customWidth="1"/>
    <col min="7" max="7" width="16.73046875" style="6" customWidth="1"/>
    <col min="8" max="8" width="6.59765625" style="10" customWidth="1"/>
    <col min="9" max="16384" width="9.1328125" style="6"/>
  </cols>
  <sheetData>
    <row r="1" spans="1:10" ht="18" customHeight="1" thickTop="1" thickBot="1" x14ac:dyDescent="0.45">
      <c r="A1" s="7"/>
      <c r="B1" s="2" t="s">
        <v>103</v>
      </c>
      <c r="C1" s="7"/>
      <c r="D1" s="7"/>
      <c r="E1" s="7"/>
      <c r="F1" s="7"/>
      <c r="G1" s="112"/>
      <c r="H1" s="182"/>
      <c r="I1" s="500" t="s">
        <v>180</v>
      </c>
      <c r="J1" s="501"/>
    </row>
    <row r="2" spans="1:10" ht="12" customHeight="1" thickTop="1" x14ac:dyDescent="0.35">
      <c r="A2" s="7"/>
      <c r="B2" s="2"/>
      <c r="C2" s="7"/>
      <c r="D2" s="7"/>
      <c r="E2" s="7"/>
      <c r="F2" s="7"/>
      <c r="G2" s="7"/>
      <c r="H2" s="7"/>
    </row>
    <row r="3" spans="1:10" ht="18" customHeight="1" x14ac:dyDescent="0.35">
      <c r="A3" s="7"/>
      <c r="B3" s="2" t="s">
        <v>204</v>
      </c>
      <c r="C3" s="7"/>
      <c r="D3" s="7"/>
      <c r="E3" s="7"/>
      <c r="F3" s="7"/>
      <c r="G3" s="7"/>
      <c r="H3" s="7"/>
    </row>
    <row r="4" spans="1:10" ht="6" customHeight="1" x14ac:dyDescent="0.35">
      <c r="A4" s="7"/>
      <c r="B4" s="3"/>
      <c r="C4" s="7"/>
      <c r="D4" s="7"/>
      <c r="E4" s="7"/>
      <c r="F4" s="7"/>
      <c r="G4" s="7"/>
      <c r="H4" s="7"/>
    </row>
    <row r="5" spans="1:10" ht="15" customHeight="1" x14ac:dyDescent="0.35">
      <c r="A5" s="7"/>
      <c r="B5" s="4" t="s">
        <v>121</v>
      </c>
      <c r="C5" s="7"/>
      <c r="D5" s="7"/>
      <c r="E5" s="7"/>
      <c r="F5" s="7"/>
      <c r="G5" s="7"/>
      <c r="H5" s="7"/>
    </row>
    <row r="6" spans="1:10" ht="11.25" customHeight="1" thickBot="1" x14ac:dyDescent="0.4">
      <c r="A6" s="7"/>
      <c r="B6" s="18"/>
      <c r="C6" s="18"/>
      <c r="D6" s="18"/>
      <c r="E6" s="18"/>
      <c r="F6" s="20"/>
      <c r="G6" s="20" t="s">
        <v>88</v>
      </c>
      <c r="H6" s="20"/>
    </row>
    <row r="7" spans="1:10" ht="42" customHeight="1" thickBot="1" x14ac:dyDescent="0.4">
      <c r="A7" s="7"/>
      <c r="B7" s="313" t="s">
        <v>2</v>
      </c>
      <c r="C7" s="219" t="s">
        <v>105</v>
      </c>
      <c r="D7" s="220" t="s">
        <v>106</v>
      </c>
      <c r="E7" s="220" t="s">
        <v>107</v>
      </c>
      <c r="F7" s="221" t="s">
        <v>108</v>
      </c>
      <c r="G7" s="222" t="s">
        <v>103</v>
      </c>
      <c r="H7" s="121"/>
    </row>
    <row r="8" spans="1:10" ht="17.100000000000001" customHeight="1" thickTop="1" x14ac:dyDescent="0.35">
      <c r="A8" s="7"/>
      <c r="B8" s="164" t="s">
        <v>89</v>
      </c>
      <c r="C8" s="34">
        <v>18725850.09</v>
      </c>
      <c r="D8" s="34">
        <v>17602406.559999999</v>
      </c>
      <c r="E8" s="34">
        <v>442191.79</v>
      </c>
      <c r="F8" s="39">
        <v>5635771.4900000002</v>
      </c>
      <c r="G8" s="165">
        <v>42406219.93</v>
      </c>
      <c r="H8" s="125"/>
    </row>
    <row r="9" spans="1:10" ht="17.100000000000001" customHeight="1" x14ac:dyDescent="0.35">
      <c r="A9" s="7"/>
      <c r="B9" s="166" t="s">
        <v>90</v>
      </c>
      <c r="C9" s="34">
        <v>1886211.86</v>
      </c>
      <c r="D9" s="34">
        <v>994843.68</v>
      </c>
      <c r="E9" s="34">
        <v>8718.6200000000008</v>
      </c>
      <c r="F9" s="40">
        <v>1739161.3</v>
      </c>
      <c r="G9" s="165">
        <v>4628935.46</v>
      </c>
      <c r="H9" s="125"/>
    </row>
    <row r="10" spans="1:10" ht="17.100000000000001" customHeight="1" x14ac:dyDescent="0.35">
      <c r="A10" s="7"/>
      <c r="B10" s="166" t="s">
        <v>91</v>
      </c>
      <c r="C10" s="34">
        <v>590946.73</v>
      </c>
      <c r="D10" s="34">
        <v>799456.56</v>
      </c>
      <c r="E10" s="34">
        <v>33048.06</v>
      </c>
      <c r="F10" s="40">
        <v>12744708.41</v>
      </c>
      <c r="G10" s="165">
        <v>14168159.76</v>
      </c>
      <c r="H10" s="125"/>
    </row>
    <row r="11" spans="1:10" ht="17.100000000000001" customHeight="1" x14ac:dyDescent="0.35">
      <c r="A11" s="7"/>
      <c r="B11" s="167" t="s">
        <v>99</v>
      </c>
      <c r="C11" s="34">
        <v>207109.29</v>
      </c>
      <c r="D11" s="34">
        <v>172118.79</v>
      </c>
      <c r="E11" s="34">
        <v>937.85</v>
      </c>
      <c r="F11" s="40">
        <v>101580.01</v>
      </c>
      <c r="G11" s="165">
        <v>481745.94</v>
      </c>
      <c r="H11" s="125"/>
    </row>
    <row r="12" spans="1:10" ht="17.100000000000001" customHeight="1" thickBot="1" x14ac:dyDescent="0.4">
      <c r="A12" s="7"/>
      <c r="B12" s="168" t="s">
        <v>100</v>
      </c>
      <c r="C12" s="36">
        <v>408353.11</v>
      </c>
      <c r="D12" s="37">
        <v>488149.18</v>
      </c>
      <c r="E12" s="37">
        <v>2293.75</v>
      </c>
      <c r="F12" s="41">
        <v>629269.35</v>
      </c>
      <c r="G12" s="169">
        <v>1528065.3900000001</v>
      </c>
      <c r="H12" s="125"/>
    </row>
    <row r="13" spans="1:10" ht="27" customHeight="1" thickTop="1" thickBot="1" x14ac:dyDescent="0.4">
      <c r="A13" s="7"/>
      <c r="B13" s="226" t="s">
        <v>92</v>
      </c>
      <c r="C13" s="170">
        <v>21818471.079999998</v>
      </c>
      <c r="D13" s="170">
        <v>20056974.769999996</v>
      </c>
      <c r="E13" s="170">
        <v>487190.06999999995</v>
      </c>
      <c r="F13" s="171">
        <v>20850490.560000002</v>
      </c>
      <c r="G13" s="172">
        <v>63213126.479999997</v>
      </c>
      <c r="H13" s="126"/>
    </row>
    <row r="14" spans="1:10" ht="12" customHeight="1" x14ac:dyDescent="0.35">
      <c r="A14" s="7"/>
      <c r="B14" s="7"/>
      <c r="C14" s="7"/>
      <c r="D14" s="7"/>
      <c r="E14" s="7"/>
      <c r="F14" s="7"/>
      <c r="G14" s="7"/>
      <c r="H14" s="7"/>
    </row>
    <row r="15" spans="1:10" ht="15" customHeight="1" x14ac:dyDescent="0.4">
      <c r="A15" s="7"/>
      <c r="B15" s="5" t="s">
        <v>9</v>
      </c>
      <c r="C15" s="7"/>
      <c r="D15" s="7"/>
      <c r="E15" s="7"/>
      <c r="F15" s="7"/>
      <c r="G15" s="7"/>
      <c r="H15" s="7"/>
    </row>
    <row r="16" spans="1:10" ht="11.25" customHeight="1" thickBot="1" x14ac:dyDescent="0.4">
      <c r="A16" s="7"/>
      <c r="B16" s="13"/>
      <c r="C16" s="13"/>
      <c r="D16" s="13"/>
      <c r="E16" s="13"/>
      <c r="G16" s="15" t="s">
        <v>102</v>
      </c>
      <c r="H16" s="20"/>
    </row>
    <row r="17" spans="1:12" ht="42" customHeight="1" thickBot="1" x14ac:dyDescent="0.4">
      <c r="A17" s="7"/>
      <c r="B17" s="313" t="s">
        <v>2</v>
      </c>
      <c r="C17" s="219" t="s">
        <v>105</v>
      </c>
      <c r="D17" s="220" t="s">
        <v>106</v>
      </c>
      <c r="E17" s="220" t="s">
        <v>107</v>
      </c>
      <c r="F17" s="221" t="s">
        <v>108</v>
      </c>
      <c r="G17" s="222" t="s">
        <v>103</v>
      </c>
      <c r="H17" s="121"/>
    </row>
    <row r="18" spans="1:12" ht="17.100000000000001" customHeight="1" thickTop="1" x14ac:dyDescent="0.35">
      <c r="A18" s="7"/>
      <c r="B18" s="148" t="s">
        <v>89</v>
      </c>
      <c r="C18" s="54">
        <v>0.44158262917352181</v>
      </c>
      <c r="D18" s="54">
        <f t="shared" ref="D18:G23" si="0">D8/$G8</f>
        <v>0.41509020584848905</v>
      </c>
      <c r="E18" s="54">
        <f t="shared" si="0"/>
        <v>1.0427521970360162E-2</v>
      </c>
      <c r="F18" s="60">
        <f t="shared" si="0"/>
        <v>0.13289964300762896</v>
      </c>
      <c r="G18" s="146">
        <f t="shared" si="0"/>
        <v>1</v>
      </c>
      <c r="H18" s="134"/>
    </row>
    <row r="19" spans="1:12" ht="17.100000000000001" customHeight="1" x14ac:dyDescent="0.35">
      <c r="A19" s="7"/>
      <c r="B19" s="149" t="s">
        <v>90</v>
      </c>
      <c r="C19" s="54">
        <f>C9/$G9</f>
        <v>0.40748286000081757</v>
      </c>
      <c r="D19" s="54">
        <f t="shared" si="0"/>
        <v>0.21491845989142394</v>
      </c>
      <c r="E19" s="54">
        <f t="shared" si="0"/>
        <v>1.8835043338452596E-3</v>
      </c>
      <c r="F19" s="55">
        <f t="shared" si="0"/>
        <v>0.37571517577391328</v>
      </c>
      <c r="G19" s="146">
        <f t="shared" si="0"/>
        <v>1</v>
      </c>
      <c r="H19" s="134"/>
    </row>
    <row r="20" spans="1:12" ht="17.100000000000001" customHeight="1" x14ac:dyDescent="0.35">
      <c r="A20" s="7"/>
      <c r="B20" s="149" t="s">
        <v>91</v>
      </c>
      <c r="C20" s="54">
        <f>C10/$G10</f>
        <v>4.1709490859100813E-2</v>
      </c>
      <c r="D20" s="54">
        <f t="shared" si="0"/>
        <v>5.6426280726806263E-2</v>
      </c>
      <c r="E20" s="54">
        <f t="shared" si="0"/>
        <v>2.3325583957136292E-3</v>
      </c>
      <c r="F20" s="55">
        <f t="shared" si="0"/>
        <v>0.8995316700183793</v>
      </c>
      <c r="G20" s="146">
        <f t="shared" si="0"/>
        <v>1</v>
      </c>
      <c r="H20" s="134"/>
    </row>
    <row r="21" spans="1:12" ht="17.100000000000001" customHeight="1" x14ac:dyDescent="0.35">
      <c r="A21" s="7"/>
      <c r="B21" s="150" t="s">
        <v>99</v>
      </c>
      <c r="C21" s="54">
        <f>C11/$G11</f>
        <v>0.42991392932133482</v>
      </c>
      <c r="D21" s="54">
        <f t="shared" si="0"/>
        <v>0.35728124662555538</v>
      </c>
      <c r="E21" s="54">
        <f t="shared" si="0"/>
        <v>1.946773023141617E-3</v>
      </c>
      <c r="F21" s="55">
        <f t="shared" si="0"/>
        <v>0.21085805102996819</v>
      </c>
      <c r="G21" s="146">
        <f t="shared" si="0"/>
        <v>1</v>
      </c>
      <c r="H21" s="134"/>
    </row>
    <row r="22" spans="1:12" ht="17.100000000000001" customHeight="1" thickBot="1" x14ac:dyDescent="0.4">
      <c r="A22" s="7"/>
      <c r="B22" s="151" t="s">
        <v>100</v>
      </c>
      <c r="C22" s="58">
        <f>C12/$G12</f>
        <v>0.26723536353375554</v>
      </c>
      <c r="D22" s="56">
        <f t="shared" si="0"/>
        <v>0.31945568769148025</v>
      </c>
      <c r="E22" s="56">
        <f t="shared" si="0"/>
        <v>1.5010810499411938E-3</v>
      </c>
      <c r="F22" s="57">
        <f t="shared" si="0"/>
        <v>0.41180786772482292</v>
      </c>
      <c r="G22" s="147">
        <f t="shared" si="0"/>
        <v>1</v>
      </c>
      <c r="H22" s="134"/>
    </row>
    <row r="23" spans="1:12" ht="27" customHeight="1" thickTop="1" thickBot="1" x14ac:dyDescent="0.4">
      <c r="A23" s="7"/>
      <c r="B23" s="226" t="s">
        <v>92</v>
      </c>
      <c r="C23" s="173">
        <f>C13/$G13</f>
        <v>0.34515728449063732</v>
      </c>
      <c r="D23" s="173">
        <f t="shared" si="0"/>
        <v>0.31729129512911886</v>
      </c>
      <c r="E23" s="173">
        <f t="shared" si="0"/>
        <v>7.7071028934811827E-3</v>
      </c>
      <c r="F23" s="174">
        <f t="shared" si="0"/>
        <v>0.32984431748676263</v>
      </c>
      <c r="G23" s="175">
        <f t="shared" si="0"/>
        <v>1</v>
      </c>
      <c r="H23" s="135"/>
    </row>
    <row r="24" spans="1:12" ht="18" customHeight="1" x14ac:dyDescent="0.35">
      <c r="A24" s="7"/>
      <c r="B24" s="10"/>
      <c r="C24" s="10"/>
      <c r="D24" s="10"/>
      <c r="E24" s="10"/>
      <c r="F24" s="10"/>
      <c r="G24" s="10"/>
      <c r="J24" s="10"/>
      <c r="K24" s="10"/>
      <c r="L24" s="10"/>
    </row>
    <row r="25" spans="1:12" ht="18" customHeight="1" x14ac:dyDescent="0.35">
      <c r="A25" s="7"/>
      <c r="B25" s="2" t="s">
        <v>205</v>
      </c>
      <c r="J25" s="10"/>
      <c r="K25" s="10"/>
      <c r="L25" s="10"/>
    </row>
    <row r="26" spans="1:12" ht="6" customHeight="1" x14ac:dyDescent="0.35">
      <c r="A26" s="7"/>
      <c r="B26" s="3"/>
      <c r="J26" s="10"/>
      <c r="K26" s="10"/>
      <c r="L26" s="10"/>
    </row>
    <row r="27" spans="1:12" ht="15" customHeight="1" x14ac:dyDescent="0.35">
      <c r="A27" s="7"/>
      <c r="B27" s="4" t="s">
        <v>121</v>
      </c>
      <c r="J27" s="10"/>
      <c r="K27" s="10"/>
      <c r="L27" s="10"/>
    </row>
    <row r="28" spans="1:12" ht="11.25" customHeight="1" thickBot="1" x14ac:dyDescent="0.4">
      <c r="A28" s="7"/>
      <c r="G28" s="15" t="s">
        <v>88</v>
      </c>
      <c r="H28" s="20"/>
      <c r="J28" s="10"/>
      <c r="K28" s="10"/>
      <c r="L28" s="10"/>
    </row>
    <row r="29" spans="1:12" ht="42" customHeight="1" thickBot="1" x14ac:dyDescent="0.4">
      <c r="A29" s="7"/>
      <c r="B29" s="218" t="s">
        <v>0</v>
      </c>
      <c r="C29" s="219" t="s">
        <v>105</v>
      </c>
      <c r="D29" s="220" t="s">
        <v>106</v>
      </c>
      <c r="E29" s="220" t="s">
        <v>107</v>
      </c>
      <c r="F29" s="221" t="s">
        <v>108</v>
      </c>
      <c r="G29" s="222" t="s">
        <v>103</v>
      </c>
      <c r="H29" s="121"/>
    </row>
    <row r="30" spans="1:12" ht="17.100000000000001" customHeight="1" thickTop="1" x14ac:dyDescent="0.35">
      <c r="A30" s="7"/>
      <c r="B30" s="148" t="s">
        <v>81</v>
      </c>
      <c r="C30" s="34">
        <v>2042097.31</v>
      </c>
      <c r="D30" s="34">
        <v>2745327.62</v>
      </c>
      <c r="E30" s="34">
        <v>115249.15</v>
      </c>
      <c r="F30" s="39">
        <v>1392932.83</v>
      </c>
      <c r="G30" s="165">
        <v>6295606.9100000001</v>
      </c>
      <c r="H30" s="125"/>
    </row>
    <row r="31" spans="1:12" ht="17.100000000000001" customHeight="1" x14ac:dyDescent="0.35">
      <c r="A31" s="7"/>
      <c r="B31" s="149" t="s">
        <v>82</v>
      </c>
      <c r="C31" s="34">
        <v>1114213.6100000001</v>
      </c>
      <c r="D31" s="34">
        <v>991094.2</v>
      </c>
      <c r="E31" s="34">
        <v>39916.99</v>
      </c>
      <c r="F31" s="40">
        <v>534452.28</v>
      </c>
      <c r="G31" s="165">
        <v>2679677.08</v>
      </c>
      <c r="H31" s="125"/>
    </row>
    <row r="32" spans="1:12" ht="17.100000000000001" customHeight="1" x14ac:dyDescent="0.35">
      <c r="A32" s="7"/>
      <c r="B32" s="149" t="s">
        <v>83</v>
      </c>
      <c r="C32" s="34">
        <v>4111546.84</v>
      </c>
      <c r="D32" s="34">
        <v>3689483.02</v>
      </c>
      <c r="E32" s="34">
        <v>94639.11</v>
      </c>
      <c r="F32" s="40">
        <v>1336729.79</v>
      </c>
      <c r="G32" s="165">
        <v>9232398.7599999998</v>
      </c>
      <c r="H32" s="125"/>
    </row>
    <row r="33" spans="1:8" ht="17.100000000000001" customHeight="1" x14ac:dyDescent="0.35">
      <c r="A33" s="7"/>
      <c r="B33" s="149" t="s">
        <v>84</v>
      </c>
      <c r="C33" s="34">
        <v>2433200.52</v>
      </c>
      <c r="D33" s="34">
        <v>2215562.58</v>
      </c>
      <c r="E33" s="34">
        <v>66359.19</v>
      </c>
      <c r="F33" s="40">
        <v>770665.96</v>
      </c>
      <c r="G33" s="165">
        <v>5485788.25</v>
      </c>
      <c r="H33" s="125"/>
    </row>
    <row r="34" spans="1:8" ht="17.100000000000001" customHeight="1" x14ac:dyDescent="0.35">
      <c r="A34" s="7"/>
      <c r="B34" s="149" t="s">
        <v>85</v>
      </c>
      <c r="C34" s="34">
        <v>3129762.79</v>
      </c>
      <c r="D34" s="34">
        <v>2767288.17</v>
      </c>
      <c r="E34" s="34">
        <v>54253.66</v>
      </c>
      <c r="F34" s="40">
        <v>642681.91</v>
      </c>
      <c r="G34" s="165">
        <v>6593986.5300000003</v>
      </c>
      <c r="H34" s="125"/>
    </row>
    <row r="35" spans="1:8" ht="17.100000000000001" customHeight="1" x14ac:dyDescent="0.35">
      <c r="A35" s="7"/>
      <c r="B35" s="149" t="s">
        <v>86</v>
      </c>
      <c r="C35" s="34">
        <v>3547423.43</v>
      </c>
      <c r="D35" s="34">
        <v>2953756.38</v>
      </c>
      <c r="E35" s="34">
        <v>49622.48</v>
      </c>
      <c r="F35" s="40">
        <v>564553.72</v>
      </c>
      <c r="G35" s="165">
        <v>7115356.0100000007</v>
      </c>
      <c r="H35" s="125"/>
    </row>
    <row r="36" spans="1:8" ht="17.100000000000001" customHeight="1" thickBot="1" x14ac:dyDescent="0.4">
      <c r="A36" s="7"/>
      <c r="B36" s="151" t="s">
        <v>87</v>
      </c>
      <c r="C36" s="36">
        <v>2347605.59</v>
      </c>
      <c r="D36" s="37">
        <v>2239894.59</v>
      </c>
      <c r="E36" s="37">
        <v>22151.21</v>
      </c>
      <c r="F36" s="41">
        <v>393755</v>
      </c>
      <c r="G36" s="169">
        <v>5003406.3899999997</v>
      </c>
      <c r="H36" s="125"/>
    </row>
    <row r="37" spans="1:8" ht="27" customHeight="1" thickTop="1" thickBot="1" x14ac:dyDescent="0.4">
      <c r="A37" s="7"/>
      <c r="B37" s="226" t="s">
        <v>1</v>
      </c>
      <c r="C37" s="170">
        <v>18725850.09</v>
      </c>
      <c r="D37" s="170">
        <v>17602406.559999999</v>
      </c>
      <c r="E37" s="170">
        <v>442191.79</v>
      </c>
      <c r="F37" s="171">
        <v>5635771.4900000002</v>
      </c>
      <c r="G37" s="172">
        <v>42406219.93</v>
      </c>
      <c r="H37" s="126"/>
    </row>
    <row r="38" spans="1:8" ht="12" customHeight="1" x14ac:dyDescent="0.35">
      <c r="A38" s="7"/>
      <c r="B38" s="10"/>
      <c r="C38" s="10"/>
      <c r="D38" s="10"/>
      <c r="E38" s="10"/>
      <c r="F38" s="10"/>
      <c r="G38" s="10"/>
    </row>
    <row r="39" spans="1:8" ht="15" customHeight="1" x14ac:dyDescent="0.4">
      <c r="A39" s="7"/>
      <c r="B39" s="5" t="s">
        <v>10</v>
      </c>
    </row>
    <row r="40" spans="1:8" ht="11.25" customHeight="1" thickBot="1" x14ac:dyDescent="0.4">
      <c r="A40" s="7"/>
      <c r="B40" s="3"/>
      <c r="C40" s="3"/>
      <c r="G40" s="15" t="s">
        <v>102</v>
      </c>
      <c r="H40" s="20"/>
    </row>
    <row r="41" spans="1:8" ht="42" customHeight="1" thickBot="1" x14ac:dyDescent="0.4">
      <c r="A41" s="7"/>
      <c r="B41" s="218" t="s">
        <v>0</v>
      </c>
      <c r="C41" s="219" t="s">
        <v>105</v>
      </c>
      <c r="D41" s="220" t="s">
        <v>106</v>
      </c>
      <c r="E41" s="220" t="s">
        <v>107</v>
      </c>
      <c r="F41" s="221" t="s">
        <v>108</v>
      </c>
      <c r="G41" s="222" t="s">
        <v>103</v>
      </c>
      <c r="H41" s="121"/>
    </row>
    <row r="42" spans="1:8" ht="17.100000000000001" customHeight="1" thickTop="1" x14ac:dyDescent="0.35">
      <c r="A42" s="7"/>
      <c r="B42" s="148" t="s">
        <v>81</v>
      </c>
      <c r="C42" s="54">
        <v>0.32436861754445212</v>
      </c>
      <c r="D42" s="54">
        <v>0.43607036767802265</v>
      </c>
      <c r="E42" s="54">
        <v>1.8306281133426101E-2</v>
      </c>
      <c r="F42" s="60">
        <v>0.22125473364409914</v>
      </c>
      <c r="G42" s="146">
        <v>1</v>
      </c>
      <c r="H42" s="134"/>
    </row>
    <row r="43" spans="1:8" ht="17.100000000000001" customHeight="1" x14ac:dyDescent="0.35">
      <c r="A43" s="7"/>
      <c r="B43" s="149" t="s">
        <v>82</v>
      </c>
      <c r="C43" s="54">
        <v>0.41580144798641189</v>
      </c>
      <c r="D43" s="54">
        <v>0.36985583352453794</v>
      </c>
      <c r="E43" s="54">
        <v>1.4896194133958856E-2</v>
      </c>
      <c r="F43" s="55">
        <v>0.19944652435509133</v>
      </c>
      <c r="G43" s="146">
        <v>1</v>
      </c>
      <c r="H43" s="134"/>
    </row>
    <row r="44" spans="1:8" ht="17.100000000000001" customHeight="1" x14ac:dyDescent="0.35">
      <c r="A44" s="7"/>
      <c r="B44" s="149" t="s">
        <v>83</v>
      </c>
      <c r="C44" s="54">
        <v>0.44533895760802256</v>
      </c>
      <c r="D44" s="54">
        <v>0.39962344737371375</v>
      </c>
      <c r="E44" s="54">
        <v>1.0250760659302372E-2</v>
      </c>
      <c r="F44" s="55">
        <v>0.14478683435896134</v>
      </c>
      <c r="G44" s="146">
        <v>1</v>
      </c>
      <c r="H44" s="134"/>
    </row>
    <row r="45" spans="1:8" ht="17.100000000000001" customHeight="1" x14ac:dyDescent="0.35">
      <c r="A45" s="7"/>
      <c r="B45" s="149" t="s">
        <v>84</v>
      </c>
      <c r="C45" s="54">
        <v>0.44354619775927373</v>
      </c>
      <c r="D45" s="54">
        <v>0.40387314986137135</v>
      </c>
      <c r="E45" s="54">
        <v>1.2096564244892246E-2</v>
      </c>
      <c r="F45" s="55">
        <v>0.1404840881344627</v>
      </c>
      <c r="G45" s="146">
        <v>1</v>
      </c>
      <c r="H45" s="134"/>
    </row>
    <row r="46" spans="1:8" ht="17.100000000000001" customHeight="1" x14ac:dyDescent="0.35">
      <c r="A46" s="7"/>
      <c r="B46" s="149" t="s">
        <v>85</v>
      </c>
      <c r="C46" s="54">
        <v>0.47463894197551537</v>
      </c>
      <c r="D46" s="54">
        <v>0.41966845965031108</v>
      </c>
      <c r="E46" s="54">
        <v>8.2277480782175644E-3</v>
      </c>
      <c r="F46" s="55">
        <v>9.7464850295955946E-2</v>
      </c>
      <c r="G46" s="146">
        <v>1</v>
      </c>
      <c r="H46" s="134"/>
    </row>
    <row r="47" spans="1:8" ht="17.100000000000001" customHeight="1" x14ac:dyDescent="0.35">
      <c r="A47" s="7"/>
      <c r="B47" s="149" t="s">
        <v>86</v>
      </c>
      <c r="C47" s="54">
        <v>0.49855881069259383</v>
      </c>
      <c r="D47" s="54">
        <v>0.41512418715925919</v>
      </c>
      <c r="E47" s="54">
        <v>6.9739981991428137E-3</v>
      </c>
      <c r="F47" s="55">
        <v>7.9343003949004079E-2</v>
      </c>
      <c r="G47" s="146">
        <v>1</v>
      </c>
      <c r="H47" s="134"/>
    </row>
    <row r="48" spans="1:8" ht="17.100000000000001" customHeight="1" thickBot="1" x14ac:dyDescent="0.4">
      <c r="A48" s="7"/>
      <c r="B48" s="151" t="s">
        <v>87</v>
      </c>
      <c r="C48" s="58">
        <v>0.46920146136680296</v>
      </c>
      <c r="D48" s="56">
        <v>0.44767392760195118</v>
      </c>
      <c r="E48" s="56">
        <v>4.427225828442051E-3</v>
      </c>
      <c r="F48" s="57">
        <v>7.869738520280381E-2</v>
      </c>
      <c r="G48" s="147">
        <v>1</v>
      </c>
      <c r="H48" s="134"/>
    </row>
    <row r="49" spans="1:8" ht="27" customHeight="1" thickTop="1" thickBot="1" x14ac:dyDescent="0.4">
      <c r="A49" s="7"/>
      <c r="B49" s="226" t="s">
        <v>1</v>
      </c>
      <c r="C49" s="173">
        <v>0.44158262917352181</v>
      </c>
      <c r="D49" s="173">
        <v>0.41509020584848905</v>
      </c>
      <c r="E49" s="173">
        <v>1.0427521970360162E-2</v>
      </c>
      <c r="F49" s="174">
        <v>0.13289964300762896</v>
      </c>
      <c r="G49" s="175">
        <v>1</v>
      </c>
      <c r="H49" s="135"/>
    </row>
  </sheetData>
  <phoneticPr fontId="2" type="noConversion"/>
  <hyperlinks>
    <hyperlink ref="I1" location="INDICE!A1" display="VOLVER AL ÍNDICE"/>
    <hyperlink ref="I1:J1" location="INDICE!A6:N6" display="VOLVER AL ÍNDICE"/>
  </hyperlinks>
  <pageMargins left="0.59055118110236227" right="0.59055118110236227" top="0.39370078740157483" bottom="0.19685039370078741" header="0" footer="0"/>
  <pageSetup paperSize="9" scale="90" orientation="portrait" verticalDpi="300" r:id="rId1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9">
    <tabColor rgb="FF92D050"/>
  </sheetPr>
  <dimension ref="A1:L62"/>
  <sheetViews>
    <sheetView showGridLines="0" zoomScale="115" zoomScaleNormal="115" workbookViewId="0"/>
  </sheetViews>
  <sheetFormatPr baseColWidth="10" defaultColWidth="9.1328125" defaultRowHeight="12.75" x14ac:dyDescent="0.35"/>
  <cols>
    <col min="1" max="1" width="1.73046875" style="6" customWidth="1"/>
    <col min="2" max="2" width="21.73046875" style="6" customWidth="1"/>
    <col min="3" max="4" width="13.265625" style="6" customWidth="1"/>
    <col min="5" max="7" width="13.73046875" style="6" customWidth="1"/>
    <col min="8" max="8" width="5.3984375" style="10" customWidth="1"/>
    <col min="9" max="16384" width="9.1328125" style="6"/>
  </cols>
  <sheetData>
    <row r="1" spans="1:10" ht="18.399999999999999" thickTop="1" thickBot="1" x14ac:dyDescent="0.45">
      <c r="A1" s="7"/>
      <c r="B1" s="2" t="s">
        <v>120</v>
      </c>
      <c r="G1" s="112"/>
      <c r="H1" s="182"/>
      <c r="I1" s="500" t="s">
        <v>180</v>
      </c>
      <c r="J1" s="501"/>
    </row>
    <row r="2" spans="1:10" ht="12" customHeight="1" thickTop="1" x14ac:dyDescent="0.35">
      <c r="A2" s="7"/>
      <c r="B2" s="2"/>
      <c r="I2" s="11"/>
    </row>
    <row r="3" spans="1:10" ht="17.649999999999999" x14ac:dyDescent="0.35">
      <c r="A3" s="7"/>
      <c r="B3" s="2" t="s">
        <v>182</v>
      </c>
    </row>
    <row r="4" spans="1:10" ht="6" customHeight="1" x14ac:dyDescent="0.35">
      <c r="A4" s="7"/>
      <c r="B4" s="3"/>
    </row>
    <row r="5" spans="1:10" ht="15" customHeight="1" x14ac:dyDescent="0.35">
      <c r="A5" s="7"/>
      <c r="B5" s="4" t="s">
        <v>121</v>
      </c>
    </row>
    <row r="6" spans="1:10" ht="11.25" customHeight="1" thickBot="1" x14ac:dyDescent="0.4">
      <c r="A6" s="7"/>
      <c r="G6" s="21" t="s">
        <v>88</v>
      </c>
      <c r="H6" s="20"/>
      <c r="I6" s="11"/>
    </row>
    <row r="7" spans="1:10" ht="42" customHeight="1" thickBot="1" x14ac:dyDescent="0.4">
      <c r="A7" s="7"/>
      <c r="B7" s="313" t="s">
        <v>2</v>
      </c>
      <c r="C7" s="314" t="s">
        <v>3</v>
      </c>
      <c r="D7" s="315" t="s">
        <v>4</v>
      </c>
      <c r="E7" s="316" t="s">
        <v>114</v>
      </c>
      <c r="F7" s="316" t="s">
        <v>107</v>
      </c>
      <c r="G7" s="317" t="s">
        <v>94</v>
      </c>
      <c r="H7" s="118"/>
    </row>
    <row r="8" spans="1:10" ht="17.100000000000001" customHeight="1" thickTop="1" x14ac:dyDescent="0.35">
      <c r="A8" s="7"/>
      <c r="B8" s="148" t="s">
        <v>89</v>
      </c>
      <c r="C8" s="34">
        <v>42406219.93</v>
      </c>
      <c r="D8" s="39">
        <v>6019345.2400000002</v>
      </c>
      <c r="E8" s="152">
        <v>48425565.170000002</v>
      </c>
      <c r="F8" s="35">
        <v>2572481.54</v>
      </c>
      <c r="G8" s="155">
        <v>50998046.710000001</v>
      </c>
      <c r="H8" s="132"/>
    </row>
    <row r="9" spans="1:10" ht="17.100000000000001" customHeight="1" x14ac:dyDescent="0.35">
      <c r="A9" s="7"/>
      <c r="B9" s="149" t="s">
        <v>90</v>
      </c>
      <c r="C9" s="34">
        <v>4628935.46</v>
      </c>
      <c r="D9" s="40">
        <v>1432499.51</v>
      </c>
      <c r="E9" s="153">
        <v>6061434.9699999997</v>
      </c>
      <c r="F9" s="35">
        <v>943268.08000000007</v>
      </c>
      <c r="G9" s="155">
        <v>7004703.0499999998</v>
      </c>
      <c r="H9" s="132"/>
    </row>
    <row r="10" spans="1:10" ht="17.100000000000001" customHeight="1" x14ac:dyDescent="0.35">
      <c r="A10" s="7"/>
      <c r="B10" s="149" t="s">
        <v>91</v>
      </c>
      <c r="C10" s="34">
        <v>14168159.76</v>
      </c>
      <c r="D10" s="40">
        <v>383754.22</v>
      </c>
      <c r="E10" s="153">
        <v>14551913.98</v>
      </c>
      <c r="F10" s="35">
        <v>317043.74</v>
      </c>
      <c r="G10" s="155">
        <v>14868957.720000001</v>
      </c>
      <c r="H10" s="132"/>
    </row>
    <row r="11" spans="1:10" ht="17.100000000000001" customHeight="1" x14ac:dyDescent="0.35">
      <c r="A11" s="7"/>
      <c r="B11" s="150" t="s">
        <v>99</v>
      </c>
      <c r="C11" s="34">
        <v>481745.94</v>
      </c>
      <c r="D11" s="40">
        <v>114643.66</v>
      </c>
      <c r="E11" s="153">
        <v>596389.6</v>
      </c>
      <c r="F11" s="35">
        <v>7812.42</v>
      </c>
      <c r="G11" s="155">
        <v>604202.02</v>
      </c>
      <c r="H11" s="132"/>
    </row>
    <row r="12" spans="1:10" ht="17.100000000000001" customHeight="1" thickBot="1" x14ac:dyDescent="0.4">
      <c r="A12" s="7"/>
      <c r="B12" s="151" t="s">
        <v>100</v>
      </c>
      <c r="C12" s="36">
        <v>1528065.3900000001</v>
      </c>
      <c r="D12" s="41">
        <v>347137.58999999997</v>
      </c>
      <c r="E12" s="154">
        <v>1875202.98</v>
      </c>
      <c r="F12" s="38">
        <v>8500.7099999999991</v>
      </c>
      <c r="G12" s="156">
        <v>1883703.69</v>
      </c>
      <c r="H12" s="132"/>
    </row>
    <row r="13" spans="1:10" ht="26.25" customHeight="1" thickTop="1" thickBot="1" x14ac:dyDescent="0.4">
      <c r="A13" s="7"/>
      <c r="B13" s="225" t="s">
        <v>92</v>
      </c>
      <c r="C13" s="170">
        <v>63213126.479999997</v>
      </c>
      <c r="D13" s="171">
        <v>8297380.2199999997</v>
      </c>
      <c r="E13" s="209">
        <v>71510506.700000003</v>
      </c>
      <c r="F13" s="209">
        <v>3849106.49</v>
      </c>
      <c r="G13" s="210">
        <v>75359613.189999998</v>
      </c>
      <c r="H13" s="132"/>
    </row>
    <row r="14" spans="1:10" ht="12" customHeight="1" x14ac:dyDescent="0.35">
      <c r="A14" s="7"/>
      <c r="B14" s="8"/>
      <c r="C14" s="9"/>
      <c r="D14" s="9"/>
      <c r="E14" s="9"/>
      <c r="F14" s="9"/>
      <c r="G14" s="9"/>
      <c r="H14" s="17"/>
    </row>
    <row r="15" spans="1:10" ht="15" customHeight="1" x14ac:dyDescent="0.4">
      <c r="A15" s="7"/>
      <c r="B15" s="5" t="s">
        <v>9</v>
      </c>
    </row>
    <row r="16" spans="1:10" ht="11.25" customHeight="1" thickBot="1" x14ac:dyDescent="0.4">
      <c r="A16" s="7"/>
      <c r="B16" s="3"/>
      <c r="C16" s="3"/>
      <c r="G16" s="21" t="s">
        <v>102</v>
      </c>
      <c r="H16" s="20"/>
    </row>
    <row r="17" spans="1:12" ht="42" customHeight="1" thickBot="1" x14ac:dyDescent="0.4">
      <c r="A17" s="7"/>
      <c r="B17" s="313" t="s">
        <v>2</v>
      </c>
      <c r="C17" s="314" t="s">
        <v>3</v>
      </c>
      <c r="D17" s="315" t="s">
        <v>4</v>
      </c>
      <c r="E17" s="316" t="s">
        <v>114</v>
      </c>
      <c r="F17" s="316" t="s">
        <v>107</v>
      </c>
      <c r="G17" s="317" t="s">
        <v>94</v>
      </c>
      <c r="H17" s="118"/>
    </row>
    <row r="18" spans="1:12" ht="17.100000000000001" customHeight="1" thickTop="1" x14ac:dyDescent="0.35">
      <c r="A18" s="7"/>
      <c r="B18" s="148" t="s">
        <v>89</v>
      </c>
      <c r="C18" s="33">
        <v>0.83152635572775246</v>
      </c>
      <c r="D18" s="43">
        <f t="shared" ref="D18:G23" si="0">D8/$G8</f>
        <v>0.11803089781514498</v>
      </c>
      <c r="E18" s="157">
        <f t="shared" si="0"/>
        <v>0.94955725354289755</v>
      </c>
      <c r="F18" s="46">
        <f t="shared" si="0"/>
        <v>5.0442746457102491E-2</v>
      </c>
      <c r="G18" s="146">
        <f t="shared" si="0"/>
        <v>1</v>
      </c>
      <c r="H18" s="134"/>
      <c r="J18" s="10"/>
      <c r="K18" s="10"/>
      <c r="L18" s="10"/>
    </row>
    <row r="19" spans="1:12" ht="17.100000000000001" customHeight="1" x14ac:dyDescent="0.35">
      <c r="A19" s="7"/>
      <c r="B19" s="149" t="s">
        <v>90</v>
      </c>
      <c r="C19" s="33">
        <f>C9/$G9</f>
        <v>0.66083250452708342</v>
      </c>
      <c r="D19" s="44">
        <f t="shared" si="0"/>
        <v>0.20450538727690962</v>
      </c>
      <c r="E19" s="158">
        <f t="shared" si="0"/>
        <v>0.86533789180399301</v>
      </c>
      <c r="F19" s="47">
        <f t="shared" si="0"/>
        <v>0.13466210819600699</v>
      </c>
      <c r="G19" s="146">
        <f t="shared" si="0"/>
        <v>1</v>
      </c>
      <c r="H19" s="134"/>
      <c r="J19" s="10"/>
      <c r="K19" s="10"/>
      <c r="L19" s="10"/>
    </row>
    <row r="20" spans="1:12" ht="17.100000000000001" customHeight="1" x14ac:dyDescent="0.35">
      <c r="A20" s="7"/>
      <c r="B20" s="149" t="s">
        <v>91</v>
      </c>
      <c r="C20" s="33">
        <f>C10/$G10</f>
        <v>0.95286838706539811</v>
      </c>
      <c r="D20" s="44">
        <f t="shared" si="0"/>
        <v>2.5809086771685294E-2</v>
      </c>
      <c r="E20" s="158">
        <f t="shared" si="0"/>
        <v>0.97867747383708348</v>
      </c>
      <c r="F20" s="47">
        <f t="shared" si="0"/>
        <v>2.1322526162916546E-2</v>
      </c>
      <c r="G20" s="146">
        <f t="shared" si="0"/>
        <v>1</v>
      </c>
      <c r="H20" s="134"/>
      <c r="J20" s="10"/>
      <c r="K20" s="10"/>
      <c r="L20" s="10"/>
    </row>
    <row r="21" spans="1:12" ht="17.100000000000001" customHeight="1" x14ac:dyDescent="0.35">
      <c r="A21" s="7"/>
      <c r="B21" s="150" t="s">
        <v>99</v>
      </c>
      <c r="C21" s="33">
        <f>C11/$G11</f>
        <v>0.79732593413044195</v>
      </c>
      <c r="D21" s="44">
        <f t="shared" si="0"/>
        <v>0.18974392041920018</v>
      </c>
      <c r="E21" s="158">
        <f t="shared" si="0"/>
        <v>0.98706985454964213</v>
      </c>
      <c r="F21" s="47">
        <f t="shared" si="0"/>
        <v>1.2930145450357812E-2</v>
      </c>
      <c r="G21" s="146">
        <f t="shared" si="0"/>
        <v>1</v>
      </c>
      <c r="H21" s="134"/>
      <c r="J21" s="10"/>
      <c r="K21" s="10"/>
      <c r="L21" s="10"/>
    </row>
    <row r="22" spans="1:12" ht="17.100000000000001" customHeight="1" thickBot="1" x14ac:dyDescent="0.4">
      <c r="A22" s="7"/>
      <c r="B22" s="151" t="s">
        <v>100</v>
      </c>
      <c r="C22" s="42">
        <f>C12/$G12</f>
        <v>0.81120263134378645</v>
      </c>
      <c r="D22" s="45">
        <f t="shared" si="0"/>
        <v>0.18428460476180306</v>
      </c>
      <c r="E22" s="159">
        <f t="shared" si="0"/>
        <v>0.99548723610558942</v>
      </c>
      <c r="F22" s="48">
        <f t="shared" si="0"/>
        <v>4.5127638944105902E-3</v>
      </c>
      <c r="G22" s="147">
        <f t="shared" si="0"/>
        <v>1</v>
      </c>
      <c r="H22" s="134"/>
      <c r="J22" s="7"/>
      <c r="K22" s="10"/>
      <c r="L22" s="10"/>
    </row>
    <row r="23" spans="1:12" ht="27" customHeight="1" thickTop="1" thickBot="1" x14ac:dyDescent="0.4">
      <c r="A23" s="7"/>
      <c r="B23" s="225" t="s">
        <v>92</v>
      </c>
      <c r="C23" s="205">
        <f>C13/$G13</f>
        <v>0.83881967812950764</v>
      </c>
      <c r="D23" s="206">
        <f t="shared" si="0"/>
        <v>0.11010380585526994</v>
      </c>
      <c r="E23" s="208">
        <f t="shared" si="0"/>
        <v>0.94892348398477766</v>
      </c>
      <c r="F23" s="207">
        <f t="shared" si="0"/>
        <v>5.1076516015222402E-2</v>
      </c>
      <c r="G23" s="175">
        <f t="shared" si="0"/>
        <v>1</v>
      </c>
      <c r="H23" s="134"/>
      <c r="J23" s="10"/>
      <c r="K23" s="10"/>
      <c r="L23" s="10"/>
    </row>
    <row r="24" spans="1:12" ht="18" customHeight="1" x14ac:dyDescent="0.35">
      <c r="A24" s="7"/>
      <c r="B24" s="10"/>
      <c r="C24" s="10"/>
      <c r="D24" s="10"/>
      <c r="E24" s="10"/>
      <c r="F24" s="10"/>
      <c r="G24" s="10"/>
      <c r="J24" s="10"/>
      <c r="K24" s="10"/>
      <c r="L24" s="10"/>
    </row>
    <row r="25" spans="1:12" ht="18" customHeight="1" x14ac:dyDescent="0.35">
      <c r="A25" s="7"/>
      <c r="B25" s="2" t="s">
        <v>183</v>
      </c>
      <c r="J25" s="10"/>
      <c r="K25" s="10"/>
      <c r="L25" s="10"/>
    </row>
    <row r="26" spans="1:12" ht="6" customHeight="1" x14ac:dyDescent="0.35">
      <c r="A26" s="7"/>
      <c r="B26" s="3"/>
      <c r="J26" s="10"/>
      <c r="K26" s="10"/>
      <c r="L26" s="10"/>
    </row>
    <row r="27" spans="1:12" ht="15" customHeight="1" x14ac:dyDescent="0.35">
      <c r="A27" s="7"/>
      <c r="B27" s="4" t="s">
        <v>121</v>
      </c>
      <c r="J27" s="10"/>
      <c r="K27" s="10"/>
      <c r="L27" s="10"/>
    </row>
    <row r="28" spans="1:12" ht="11.25" customHeight="1" thickBot="1" x14ac:dyDescent="0.4">
      <c r="A28" s="7"/>
      <c r="G28" s="21" t="s">
        <v>88</v>
      </c>
      <c r="H28" s="20"/>
      <c r="J28" s="10"/>
      <c r="K28" s="10"/>
      <c r="L28" s="10"/>
    </row>
    <row r="29" spans="1:12" ht="42" customHeight="1" thickBot="1" x14ac:dyDescent="0.4">
      <c r="A29" s="7"/>
      <c r="B29" s="218" t="s">
        <v>0</v>
      </c>
      <c r="C29" s="314" t="s">
        <v>3</v>
      </c>
      <c r="D29" s="315" t="s">
        <v>4</v>
      </c>
      <c r="E29" s="316" t="s">
        <v>114</v>
      </c>
      <c r="F29" s="316" t="s">
        <v>107</v>
      </c>
      <c r="G29" s="317" t="s">
        <v>94</v>
      </c>
      <c r="H29" s="118"/>
      <c r="J29" s="10"/>
      <c r="K29" s="10"/>
      <c r="L29" s="10"/>
    </row>
    <row r="30" spans="1:12" ht="17.100000000000001" customHeight="1" thickTop="1" x14ac:dyDescent="0.35">
      <c r="A30" s="7"/>
      <c r="B30" s="148" t="s">
        <v>272</v>
      </c>
      <c r="C30" s="32">
        <v>6295606.9100000001</v>
      </c>
      <c r="D30" s="39">
        <v>1041104.92</v>
      </c>
      <c r="E30" s="152">
        <v>7336711.8300000001</v>
      </c>
      <c r="F30" s="50">
        <v>372031.6</v>
      </c>
      <c r="G30" s="160">
        <v>7708743.4299999997</v>
      </c>
      <c r="H30" s="132"/>
      <c r="J30" s="10"/>
      <c r="K30" s="10"/>
      <c r="L30" s="10"/>
    </row>
    <row r="31" spans="1:12" ht="17.100000000000001" customHeight="1" x14ac:dyDescent="0.35">
      <c r="A31" s="7"/>
      <c r="B31" s="149" t="s">
        <v>82</v>
      </c>
      <c r="C31" s="32">
        <v>2679677.08</v>
      </c>
      <c r="D31" s="49">
        <v>215654.95</v>
      </c>
      <c r="E31" s="161">
        <v>2895332.0300000003</v>
      </c>
      <c r="F31" s="51">
        <v>277804.63</v>
      </c>
      <c r="G31" s="160">
        <v>3173136.66</v>
      </c>
      <c r="H31" s="132"/>
      <c r="J31" s="10"/>
      <c r="K31" s="10"/>
      <c r="L31" s="10"/>
    </row>
    <row r="32" spans="1:12" ht="17.100000000000001" customHeight="1" x14ac:dyDescent="0.35">
      <c r="A32" s="7"/>
      <c r="B32" s="149" t="s">
        <v>83</v>
      </c>
      <c r="C32" s="32">
        <v>9232398.7599999998</v>
      </c>
      <c r="D32" s="49">
        <v>966335.4</v>
      </c>
      <c r="E32" s="161">
        <v>10198734.16</v>
      </c>
      <c r="F32" s="51">
        <v>650540.19000000006</v>
      </c>
      <c r="G32" s="160">
        <v>10849274.35</v>
      </c>
      <c r="H32" s="132"/>
      <c r="J32" s="10"/>
      <c r="K32" s="10"/>
      <c r="L32" s="10"/>
    </row>
    <row r="33" spans="1:12" ht="17.100000000000001" customHeight="1" x14ac:dyDescent="0.35">
      <c r="A33" s="7"/>
      <c r="B33" s="149" t="s">
        <v>84</v>
      </c>
      <c r="C33" s="32">
        <v>5485788.25</v>
      </c>
      <c r="D33" s="49">
        <v>553111.28</v>
      </c>
      <c r="E33" s="161">
        <v>6038899.5300000003</v>
      </c>
      <c r="F33" s="51">
        <v>383625.47000000003</v>
      </c>
      <c r="G33" s="160">
        <v>6422525</v>
      </c>
      <c r="H33" s="132"/>
      <c r="J33" s="10"/>
      <c r="K33" s="10"/>
      <c r="L33" s="10"/>
    </row>
    <row r="34" spans="1:12" ht="17.100000000000001" customHeight="1" x14ac:dyDescent="0.35">
      <c r="A34" s="7"/>
      <c r="B34" s="149" t="s">
        <v>85</v>
      </c>
      <c r="C34" s="32">
        <v>6593986.5300000003</v>
      </c>
      <c r="D34" s="49">
        <v>818799.99</v>
      </c>
      <c r="E34" s="161">
        <v>7412786.5200000005</v>
      </c>
      <c r="F34" s="51">
        <v>382032.83</v>
      </c>
      <c r="G34" s="160">
        <v>7794819.3500000006</v>
      </c>
      <c r="H34" s="132"/>
      <c r="J34" s="10"/>
      <c r="K34" s="10"/>
      <c r="L34" s="10"/>
    </row>
    <row r="35" spans="1:12" ht="17.100000000000001" customHeight="1" x14ac:dyDescent="0.35">
      <c r="A35" s="7"/>
      <c r="B35" s="149" t="s">
        <v>86</v>
      </c>
      <c r="C35" s="32">
        <v>7115356.0100000007</v>
      </c>
      <c r="D35" s="49">
        <v>1040712.4</v>
      </c>
      <c r="E35" s="161">
        <v>8156068.4100000011</v>
      </c>
      <c r="F35" s="51">
        <v>324372.51</v>
      </c>
      <c r="G35" s="160">
        <v>8480440.9200000018</v>
      </c>
      <c r="H35" s="132"/>
      <c r="J35" s="10"/>
      <c r="K35" s="10"/>
      <c r="L35" s="10"/>
    </row>
    <row r="36" spans="1:12" ht="17.100000000000001" customHeight="1" thickBot="1" x14ac:dyDescent="0.4">
      <c r="A36" s="7"/>
      <c r="B36" s="151" t="s">
        <v>87</v>
      </c>
      <c r="C36" s="36">
        <v>5003406.3899999997</v>
      </c>
      <c r="D36" s="41">
        <v>1383626.3</v>
      </c>
      <c r="E36" s="154">
        <v>6387032.6899999995</v>
      </c>
      <c r="F36" s="38">
        <v>182074.31</v>
      </c>
      <c r="G36" s="156">
        <v>6569106.9999999991</v>
      </c>
      <c r="H36" s="132"/>
      <c r="J36" s="10"/>
      <c r="K36" s="10"/>
      <c r="L36" s="10"/>
    </row>
    <row r="37" spans="1:12" ht="27" customHeight="1" thickTop="1" thickBot="1" x14ac:dyDescent="0.4">
      <c r="A37" s="7"/>
      <c r="B37" s="225" t="s">
        <v>1</v>
      </c>
      <c r="C37" s="170">
        <v>42406219.93</v>
      </c>
      <c r="D37" s="171">
        <v>6019345.2400000002</v>
      </c>
      <c r="E37" s="209">
        <v>48425565.170000002</v>
      </c>
      <c r="F37" s="209">
        <v>2572481.54</v>
      </c>
      <c r="G37" s="210">
        <v>50998046.710000001</v>
      </c>
      <c r="H37" s="132"/>
      <c r="K37" s="10"/>
    </row>
    <row r="38" spans="1:12" ht="12" customHeight="1" x14ac:dyDescent="0.35">
      <c r="A38" s="7"/>
      <c r="B38" s="10"/>
      <c r="C38" s="10"/>
      <c r="D38" s="10"/>
      <c r="E38" s="10"/>
      <c r="F38" s="10"/>
      <c r="G38" s="10"/>
      <c r="K38" s="10"/>
    </row>
    <row r="39" spans="1:12" ht="15" customHeight="1" x14ac:dyDescent="0.4">
      <c r="A39" s="7"/>
      <c r="B39" s="5" t="s">
        <v>10</v>
      </c>
      <c r="K39" s="10"/>
    </row>
    <row r="40" spans="1:12" ht="11.25" customHeight="1" thickBot="1" x14ac:dyDescent="0.4">
      <c r="A40" s="7"/>
      <c r="B40" s="3"/>
      <c r="C40" s="3"/>
      <c r="G40" s="21" t="s">
        <v>102</v>
      </c>
      <c r="H40" s="20"/>
      <c r="K40" s="10"/>
    </row>
    <row r="41" spans="1:12" ht="42" customHeight="1" thickBot="1" x14ac:dyDescent="0.4">
      <c r="A41" s="7"/>
      <c r="B41" s="218" t="s">
        <v>0</v>
      </c>
      <c r="C41" s="314" t="s">
        <v>3</v>
      </c>
      <c r="D41" s="315" t="s">
        <v>4</v>
      </c>
      <c r="E41" s="316" t="s">
        <v>114</v>
      </c>
      <c r="F41" s="316" t="s">
        <v>107</v>
      </c>
      <c r="G41" s="317" t="s">
        <v>94</v>
      </c>
      <c r="H41" s="118"/>
      <c r="K41" s="10"/>
    </row>
    <row r="42" spans="1:12" ht="17.100000000000001" customHeight="1" thickTop="1" x14ac:dyDescent="0.35">
      <c r="A42" s="7"/>
      <c r="B42" s="148" t="s">
        <v>81</v>
      </c>
      <c r="C42" s="31">
        <v>0.81668393392099192</v>
      </c>
      <c r="D42" s="43">
        <f t="shared" ref="D42:G49" si="1">D30/$G30</f>
        <v>0.13505507472830758</v>
      </c>
      <c r="E42" s="157">
        <f t="shared" si="1"/>
        <v>0.9517390086492995</v>
      </c>
      <c r="F42" s="46">
        <f t="shared" si="1"/>
        <v>4.826099135070059E-2</v>
      </c>
      <c r="G42" s="162">
        <f t="shared" si="1"/>
        <v>1</v>
      </c>
      <c r="H42" s="134"/>
      <c r="J42" s="10"/>
      <c r="K42" s="10"/>
    </row>
    <row r="43" spans="1:12" ht="17.100000000000001" customHeight="1" x14ac:dyDescent="0.35">
      <c r="A43" s="7"/>
      <c r="B43" s="149" t="s">
        <v>82</v>
      </c>
      <c r="C43" s="31">
        <f t="shared" ref="C43:C49" si="2">C31/$G31</f>
        <v>0.84448839338675064</v>
      </c>
      <c r="D43" s="52">
        <f t="shared" si="1"/>
        <v>6.7962704764187504E-2</v>
      </c>
      <c r="E43" s="163">
        <f t="shared" si="1"/>
        <v>0.91245109815093817</v>
      </c>
      <c r="F43" s="53">
        <f t="shared" si="1"/>
        <v>8.7548901849061861E-2</v>
      </c>
      <c r="G43" s="162">
        <f t="shared" si="1"/>
        <v>1</v>
      </c>
      <c r="H43" s="134"/>
      <c r="J43" s="10"/>
      <c r="K43" s="10"/>
    </row>
    <row r="44" spans="1:12" ht="17.100000000000001" customHeight="1" x14ac:dyDescent="0.35">
      <c r="A44" s="7"/>
      <c r="B44" s="149" t="s">
        <v>83</v>
      </c>
      <c r="C44" s="31">
        <f t="shared" si="2"/>
        <v>0.85096924109030392</v>
      </c>
      <c r="D44" s="52">
        <f t="shared" si="1"/>
        <v>8.9069127466575679E-2</v>
      </c>
      <c r="E44" s="163">
        <f t="shared" si="1"/>
        <v>0.94003836855687961</v>
      </c>
      <c r="F44" s="53">
        <f t="shared" si="1"/>
        <v>5.9961631443120438E-2</v>
      </c>
      <c r="G44" s="162">
        <f t="shared" si="1"/>
        <v>1</v>
      </c>
      <c r="H44" s="134"/>
      <c r="J44" s="10"/>
      <c r="K44" s="10"/>
    </row>
    <row r="45" spans="1:12" ht="17.100000000000001" customHeight="1" x14ac:dyDescent="0.35">
      <c r="A45" s="7"/>
      <c r="B45" s="149" t="s">
        <v>84</v>
      </c>
      <c r="C45" s="31">
        <f t="shared" si="2"/>
        <v>0.85414821273564523</v>
      </c>
      <c r="D45" s="52">
        <f t="shared" si="1"/>
        <v>8.6120533590760648E-2</v>
      </c>
      <c r="E45" s="163">
        <f t="shared" si="1"/>
        <v>0.94026874632640589</v>
      </c>
      <c r="F45" s="53">
        <f t="shared" si="1"/>
        <v>5.9731253673594116E-2</v>
      </c>
      <c r="G45" s="162">
        <f t="shared" si="1"/>
        <v>1</v>
      </c>
      <c r="H45" s="134"/>
      <c r="J45" s="10"/>
    </row>
    <row r="46" spans="1:12" ht="17.100000000000001" customHeight="1" x14ac:dyDescent="0.35">
      <c r="A46" s="7"/>
      <c r="B46" s="149" t="s">
        <v>85</v>
      </c>
      <c r="C46" s="31">
        <f t="shared" si="2"/>
        <v>0.84594475303651517</v>
      </c>
      <c r="D46" s="52">
        <f t="shared" si="1"/>
        <v>0.10504412651975058</v>
      </c>
      <c r="E46" s="163">
        <f t="shared" si="1"/>
        <v>0.95098887955626576</v>
      </c>
      <c r="F46" s="53">
        <f t="shared" si="1"/>
        <v>4.9011120443734207E-2</v>
      </c>
      <c r="G46" s="162">
        <f t="shared" si="1"/>
        <v>1</v>
      </c>
      <c r="H46" s="134"/>
      <c r="J46" s="10"/>
    </row>
    <row r="47" spans="1:12" ht="17.100000000000001" customHeight="1" x14ac:dyDescent="0.35">
      <c r="A47" s="7"/>
      <c r="B47" s="149" t="s">
        <v>86</v>
      </c>
      <c r="C47" s="31">
        <f t="shared" si="2"/>
        <v>0.83903137550541407</v>
      </c>
      <c r="D47" s="52">
        <f t="shared" si="1"/>
        <v>0.12271913805160968</v>
      </c>
      <c r="E47" s="163">
        <f t="shared" si="1"/>
        <v>0.96175051355702379</v>
      </c>
      <c r="F47" s="53">
        <f t="shared" si="1"/>
        <v>3.824948644297612E-2</v>
      </c>
      <c r="G47" s="162">
        <f t="shared" si="1"/>
        <v>1</v>
      </c>
      <c r="H47" s="134"/>
      <c r="J47" s="10"/>
    </row>
    <row r="48" spans="1:12" ht="17.100000000000001" customHeight="1" thickBot="1" x14ac:dyDescent="0.4">
      <c r="A48" s="7"/>
      <c r="B48" s="151" t="s">
        <v>87</v>
      </c>
      <c r="C48" s="42">
        <f t="shared" si="2"/>
        <v>0.76165700908814549</v>
      </c>
      <c r="D48" s="45">
        <f t="shared" si="1"/>
        <v>0.21062623884798956</v>
      </c>
      <c r="E48" s="159">
        <f t="shared" si="1"/>
        <v>0.97228324793613508</v>
      </c>
      <c r="F48" s="48">
        <f t="shared" si="1"/>
        <v>2.7716752063865001E-2</v>
      </c>
      <c r="G48" s="147">
        <f t="shared" si="1"/>
        <v>1</v>
      </c>
      <c r="H48" s="134"/>
      <c r="J48" s="10"/>
    </row>
    <row r="49" spans="1:8" ht="27" customHeight="1" thickTop="1" thickBot="1" x14ac:dyDescent="0.4">
      <c r="A49" s="7"/>
      <c r="B49" s="225" t="s">
        <v>1</v>
      </c>
      <c r="C49" s="205">
        <f t="shared" si="2"/>
        <v>0.83152635572775246</v>
      </c>
      <c r="D49" s="206">
        <f t="shared" si="1"/>
        <v>0.11803089781514498</v>
      </c>
      <c r="E49" s="208">
        <f t="shared" si="1"/>
        <v>0.94955725354289755</v>
      </c>
      <c r="F49" s="207">
        <f t="shared" si="1"/>
        <v>5.0442746457102491E-2</v>
      </c>
      <c r="G49" s="175">
        <f t="shared" si="1"/>
        <v>1</v>
      </c>
      <c r="H49" s="134"/>
    </row>
    <row r="50" spans="1:8" ht="15" customHeight="1" x14ac:dyDescent="0.35"/>
    <row r="51" spans="1:8" ht="15" customHeight="1" x14ac:dyDescent="0.35"/>
    <row r="52" spans="1:8" ht="15" customHeight="1" x14ac:dyDescent="0.35"/>
    <row r="53" spans="1:8" ht="15" customHeight="1" x14ac:dyDescent="0.35"/>
    <row r="54" spans="1:8" ht="15" customHeight="1" x14ac:dyDescent="0.35"/>
    <row r="55" spans="1:8" ht="15" customHeight="1" x14ac:dyDescent="0.35"/>
    <row r="56" spans="1:8" ht="15" customHeight="1" x14ac:dyDescent="0.35"/>
    <row r="57" spans="1:8" ht="15" customHeight="1" x14ac:dyDescent="0.35"/>
    <row r="58" spans="1:8" ht="15" customHeight="1" x14ac:dyDescent="0.35"/>
    <row r="59" spans="1:8" ht="15" customHeight="1" x14ac:dyDescent="0.35"/>
    <row r="60" spans="1:8" ht="15" customHeight="1" x14ac:dyDescent="0.35"/>
    <row r="61" spans="1:8" ht="15" customHeight="1" x14ac:dyDescent="0.35"/>
    <row r="62" spans="1:8" ht="15" customHeight="1" x14ac:dyDescent="0.35"/>
  </sheetData>
  <phoneticPr fontId="2" type="noConversion"/>
  <hyperlinks>
    <hyperlink ref="I1" location="INDICE!A1" display="VOLVER AL ÍNDICE"/>
    <hyperlink ref="I1:J1" location="INDICE!A6:N6" display="VOLVER AL ÍNDICE"/>
  </hyperlinks>
  <pageMargins left="0.59055118110236227" right="0.59055118110236227" top="0.39370078740157483" bottom="0.19685039370078741" header="0" footer="0"/>
  <pageSetup paperSize="9" scale="90" orientation="portrait" verticalDpi="300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0">
    <tabColor indexed="10"/>
  </sheetPr>
  <dimension ref="A1:N163"/>
  <sheetViews>
    <sheetView showGridLines="0" tabSelected="1" workbookViewId="0">
      <selection activeCell="K2" sqref="K2"/>
    </sheetView>
  </sheetViews>
  <sheetFormatPr baseColWidth="10" defaultColWidth="11.3984375" defaultRowHeight="12.75" x14ac:dyDescent="0.35"/>
  <cols>
    <col min="1" max="1" width="4.3984375" style="6" customWidth="1"/>
    <col min="2" max="16384" width="11.3984375" style="6"/>
  </cols>
  <sheetData>
    <row r="1" spans="1:14" ht="6" customHeight="1" thickBot="1" x14ac:dyDescent="0.4">
      <c r="A1" s="414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 ht="25.5" customHeight="1" thickTop="1" thickBot="1" x14ac:dyDescent="0.4">
      <c r="A2" s="675"/>
      <c r="B2" s="676"/>
      <c r="C2" s="676"/>
      <c r="D2" s="676"/>
      <c r="E2" s="676"/>
      <c r="F2" s="676" t="s">
        <v>410</v>
      </c>
      <c r="G2" s="676"/>
      <c r="H2" s="676"/>
      <c r="I2" s="676"/>
      <c r="J2" s="676"/>
      <c r="K2" s="676"/>
      <c r="L2" s="676"/>
      <c r="M2" s="676"/>
      <c r="N2" s="677"/>
    </row>
    <row r="3" spans="1:14" ht="6" customHeight="1" thickTop="1" x14ac:dyDescent="0.5">
      <c r="A3" s="27"/>
      <c r="B3" s="27"/>
      <c r="C3" s="28"/>
      <c r="H3" s="11"/>
      <c r="I3" s="11"/>
    </row>
    <row r="4" spans="1:14" ht="16.5" customHeight="1" x14ac:dyDescent="0.5">
      <c r="A4" s="27" t="s">
        <v>77</v>
      </c>
      <c r="B4" s="27"/>
      <c r="C4" s="28"/>
    </row>
    <row r="5" spans="1:14" ht="6" customHeight="1" thickBot="1" x14ac:dyDescent="0.4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14" ht="21" customHeight="1" thickTop="1" thickBot="1" x14ac:dyDescent="0.4">
      <c r="A6" s="197" t="s">
        <v>181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9"/>
    </row>
    <row r="7" spans="1:14" ht="6" customHeight="1" thickTop="1" x14ac:dyDescent="0.35"/>
    <row r="8" spans="1:14" ht="12" customHeight="1" x14ac:dyDescent="0.35">
      <c r="B8" s="204" t="str">
        <f>'Anexo 1.1. - 1.2.'!B3</f>
        <v>1.1. Gasto total por tipo de Ente y tipo de gasto</v>
      </c>
      <c r="C8" s="351"/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351"/>
    </row>
    <row r="9" spans="1:14" ht="12" customHeight="1" x14ac:dyDescent="0.35">
      <c r="B9" s="204" t="str">
        <f>'Anexo 1.1. - 1.2.'!B25</f>
        <v>1.2. Gasto total de los Municipios por tramos de población y tipo de gasto</v>
      </c>
      <c r="C9" s="351"/>
      <c r="D9" s="351"/>
      <c r="E9" s="351"/>
      <c r="F9" s="351"/>
      <c r="G9" s="351"/>
      <c r="H9" s="351"/>
      <c r="I9" s="351"/>
      <c r="J9" s="351"/>
      <c r="K9" s="351"/>
      <c r="L9" s="351"/>
      <c r="M9" s="351"/>
      <c r="N9" s="351"/>
    </row>
    <row r="10" spans="1:14" s="10" customFormat="1" ht="6" customHeight="1" x14ac:dyDescent="0.35">
      <c r="B10" s="29"/>
    </row>
    <row r="11" spans="1:14" ht="12.75" customHeight="1" x14ac:dyDescent="0.35">
      <c r="B11" s="204" t="str">
        <f>'Anexo 1.3. - 1.4.'!B3</f>
        <v>1.3. Gasto Corriente por tipo de Ente y capítulos de gasto</v>
      </c>
      <c r="C11" s="351"/>
      <c r="D11" s="351"/>
      <c r="E11" s="351"/>
      <c r="F11" s="351"/>
      <c r="G11" s="351"/>
      <c r="H11" s="351"/>
      <c r="I11" s="351"/>
      <c r="J11" s="351"/>
      <c r="K11" s="351"/>
      <c r="L11" s="351"/>
      <c r="M11" s="351"/>
      <c r="N11" s="351"/>
    </row>
    <row r="12" spans="1:14" ht="12.75" customHeight="1" x14ac:dyDescent="0.35">
      <c r="B12" s="204" t="str">
        <f>'Anexo 1.3. - 1.4.'!B25</f>
        <v>1.4. Gasto Corriente de los Municipios por tramos de población y capítulos de gasto</v>
      </c>
      <c r="C12" s="351"/>
      <c r="D12" s="351"/>
      <c r="E12" s="351"/>
      <c r="F12" s="351"/>
      <c r="G12" s="351"/>
      <c r="H12" s="351"/>
      <c r="I12" s="351"/>
      <c r="J12" s="351"/>
      <c r="K12" s="351"/>
      <c r="L12" s="351"/>
      <c r="M12" s="351"/>
      <c r="N12" s="351"/>
    </row>
    <row r="13" spans="1:14" s="10" customFormat="1" ht="6" customHeight="1" x14ac:dyDescent="0.35">
      <c r="B13" s="29"/>
    </row>
    <row r="14" spans="1:14" ht="12.75" customHeight="1" x14ac:dyDescent="0.35">
      <c r="B14" s="204" t="str">
        <f>'Anexo 1.5. - 1.6.'!B3</f>
        <v>1.5. Desglose de las Transferencias corrientes por tipo de Ente</v>
      </c>
      <c r="C14" s="351"/>
      <c r="D14" s="351"/>
      <c r="E14" s="351"/>
      <c r="F14" s="351"/>
      <c r="G14" s="351"/>
      <c r="H14" s="351"/>
      <c r="I14" s="351"/>
      <c r="J14" s="351"/>
      <c r="K14" s="351"/>
      <c r="L14" s="351"/>
      <c r="M14" s="351"/>
      <c r="N14" s="351"/>
    </row>
    <row r="15" spans="1:14" ht="12.75" customHeight="1" x14ac:dyDescent="0.35">
      <c r="B15" s="204" t="str">
        <f>'Anexo 1.5. - 1.6.'!B25</f>
        <v>1.6. Desglose de las Transferencias corrientes de los Municipios por tramos de población</v>
      </c>
      <c r="C15" s="351"/>
      <c r="D15" s="351"/>
      <c r="E15" s="351"/>
      <c r="F15" s="351"/>
      <c r="G15" s="351"/>
      <c r="H15" s="351"/>
      <c r="I15" s="351"/>
      <c r="J15" s="351"/>
      <c r="K15" s="351"/>
      <c r="L15" s="351"/>
      <c r="M15" s="351"/>
      <c r="N15" s="351"/>
    </row>
    <row r="16" spans="1:14" ht="12.75" customHeight="1" x14ac:dyDescent="0.35">
      <c r="B16" s="204" t="str">
        <f>'Anexo 1.7.'!B3</f>
        <v>1.7. Desglose de las Transferencias corrientes de los Municipios por CC.AA.</v>
      </c>
      <c r="C16" s="351"/>
      <c r="D16" s="351"/>
      <c r="E16" s="351"/>
      <c r="F16" s="351"/>
      <c r="G16" s="351"/>
      <c r="H16" s="351"/>
      <c r="I16" s="351"/>
      <c r="J16" s="351"/>
      <c r="K16" s="351"/>
      <c r="L16" s="351"/>
      <c r="M16" s="351"/>
      <c r="N16" s="351"/>
    </row>
    <row r="17" spans="2:14" s="10" customFormat="1" ht="6" customHeight="1" x14ac:dyDescent="0.35">
      <c r="B17" s="29"/>
    </row>
    <row r="18" spans="2:14" ht="12.75" customHeight="1" x14ac:dyDescent="0.35">
      <c r="B18" s="204" t="str">
        <f>'Anexo 1.8. - 1.9.'!B3</f>
        <v>1.8. Gasto de Capital por tipo de Ente y capítulos de gasto</v>
      </c>
      <c r="C18" s="351"/>
      <c r="D18" s="351"/>
      <c r="E18" s="351"/>
      <c r="F18" s="351"/>
      <c r="G18" s="351"/>
      <c r="H18" s="351"/>
      <c r="I18" s="351"/>
      <c r="J18" s="351"/>
      <c r="K18" s="351"/>
      <c r="L18" s="351"/>
      <c r="M18" s="351"/>
      <c r="N18" s="351"/>
    </row>
    <row r="19" spans="2:14" ht="12.75" customHeight="1" x14ac:dyDescent="0.35">
      <c r="B19" s="204" t="str">
        <f>'Anexo 1.8. - 1.9.'!B25</f>
        <v>1.9. Gasto de Capital de los Municipios por tramos de población y capítulos de gasto</v>
      </c>
      <c r="C19" s="351"/>
      <c r="D19" s="351"/>
      <c r="E19" s="351"/>
      <c r="F19" s="351"/>
      <c r="G19" s="351"/>
      <c r="H19" s="351"/>
      <c r="I19" s="351"/>
      <c r="J19" s="351"/>
      <c r="K19" s="351"/>
      <c r="L19" s="351"/>
      <c r="M19" s="351"/>
      <c r="N19" s="351"/>
    </row>
    <row r="20" spans="2:14" s="10" customFormat="1" ht="6" customHeight="1" x14ac:dyDescent="0.35">
      <c r="B20" s="29"/>
    </row>
    <row r="21" spans="2:14" ht="12.75" customHeight="1" x14ac:dyDescent="0.35">
      <c r="B21" s="204" t="str">
        <f>'Anexo 1.10. - 1.11.'!B3</f>
        <v>1.10. Desglose de las Transferencias de capital por tipo de Ente</v>
      </c>
      <c r="C21" s="351"/>
      <c r="D21" s="351"/>
      <c r="E21" s="351"/>
      <c r="F21" s="351"/>
      <c r="G21" s="351"/>
      <c r="H21" s="351"/>
      <c r="I21" s="351"/>
      <c r="J21" s="351"/>
      <c r="K21" s="351"/>
      <c r="L21" s="351"/>
      <c r="M21" s="351"/>
      <c r="N21" s="351"/>
    </row>
    <row r="22" spans="2:14" ht="12.75" customHeight="1" x14ac:dyDescent="0.35">
      <c r="B22" s="204" t="str">
        <f>'Anexo 1.10. - 1.11.'!B25</f>
        <v>1.11. Desglose de las Transferencias de capital de los Municipios por tramos de población</v>
      </c>
      <c r="C22" s="351"/>
      <c r="D22" s="351"/>
      <c r="E22" s="351"/>
      <c r="F22" s="351"/>
      <c r="G22" s="351"/>
      <c r="H22" s="351"/>
      <c r="I22" s="351"/>
      <c r="J22" s="351"/>
      <c r="K22" s="351"/>
      <c r="L22" s="351"/>
      <c r="M22" s="351"/>
      <c r="N22" s="351"/>
    </row>
    <row r="23" spans="2:14" ht="12.75" customHeight="1" x14ac:dyDescent="0.35">
      <c r="B23" s="204" t="str">
        <f>'Anexo 1.12.'!B3</f>
        <v>1.12. Desglose de las Transferencias de capital de los Municipios por CC.AA.</v>
      </c>
      <c r="C23" s="351"/>
      <c r="D23" s="351"/>
      <c r="E23" s="351"/>
      <c r="F23" s="351"/>
      <c r="G23" s="351"/>
      <c r="H23" s="351"/>
      <c r="I23" s="351"/>
      <c r="J23" s="351"/>
      <c r="K23" s="351"/>
      <c r="L23" s="351"/>
      <c r="M23" s="351"/>
      <c r="N23" s="351"/>
    </row>
    <row r="24" spans="2:14" s="10" customFormat="1" ht="6.75" customHeight="1" x14ac:dyDescent="0.35">
      <c r="B24" s="29"/>
    </row>
    <row r="25" spans="2:14" ht="12.75" customHeight="1" x14ac:dyDescent="0.35">
      <c r="B25" s="204" t="str">
        <f>'Anexo 1.13. - 1.14.'!B3</f>
        <v>1.13. Desglose de las Inversiones por tipo de Ente</v>
      </c>
      <c r="C25" s="351"/>
      <c r="D25" s="351"/>
      <c r="E25" s="351"/>
      <c r="F25" s="351"/>
      <c r="G25" s="351"/>
      <c r="H25" s="351"/>
      <c r="I25" s="351"/>
      <c r="J25" s="351"/>
      <c r="K25" s="351"/>
      <c r="L25" s="351"/>
      <c r="M25" s="351"/>
      <c r="N25" s="351"/>
    </row>
    <row r="26" spans="2:14" ht="12.75" customHeight="1" x14ac:dyDescent="0.35">
      <c r="B26" s="204" t="str">
        <f>'Anexo 1.13. - 1.14.'!B25</f>
        <v>1.14. Desglose de las Inversiones Reales de los Municipios por tramos de población</v>
      </c>
      <c r="C26" s="351"/>
      <c r="D26" s="351"/>
      <c r="E26" s="351"/>
      <c r="F26" s="351"/>
      <c r="G26" s="351"/>
      <c r="H26" s="351"/>
      <c r="I26" s="351"/>
      <c r="J26" s="351"/>
      <c r="K26" s="351"/>
      <c r="L26" s="351"/>
      <c r="M26" s="351"/>
      <c r="N26" s="351"/>
    </row>
    <row r="27" spans="2:14" s="10" customFormat="1" ht="6" customHeight="1" x14ac:dyDescent="0.35">
      <c r="B27" s="29"/>
    </row>
    <row r="28" spans="2:14" ht="12.75" customHeight="1" x14ac:dyDescent="0.35">
      <c r="B28" s="204" t="str">
        <f>'Anexo 1.15. - 1.16.'!B3</f>
        <v>1.15. Áreas de gasto por tipo de Ente</v>
      </c>
      <c r="C28" s="351"/>
      <c r="D28" s="351"/>
      <c r="E28" s="351"/>
      <c r="F28" s="351"/>
      <c r="G28" s="351"/>
      <c r="H28" s="351"/>
      <c r="I28" s="351"/>
      <c r="J28" s="351"/>
      <c r="K28" s="351"/>
      <c r="L28" s="351"/>
      <c r="M28" s="351"/>
      <c r="N28" s="351"/>
    </row>
    <row r="29" spans="2:14" ht="12.75" customHeight="1" x14ac:dyDescent="0.35">
      <c r="B29" s="204" t="str">
        <f>'Anexo 1.15. - 1.16.'!B25</f>
        <v>1.16. Áreas de gasto de los Municipios por tramos de población</v>
      </c>
      <c r="C29" s="351"/>
      <c r="D29" s="351"/>
      <c r="E29" s="351"/>
      <c r="F29" s="351"/>
      <c r="G29" s="351"/>
      <c r="H29" s="351"/>
      <c r="I29" s="351"/>
      <c r="J29" s="351"/>
      <c r="K29" s="351"/>
      <c r="L29" s="351"/>
      <c r="M29" s="351"/>
      <c r="N29" s="351"/>
    </row>
    <row r="30" spans="2:14" ht="12.75" customHeight="1" x14ac:dyDescent="0.35">
      <c r="B30" s="204" t="str">
        <f>'Anexo 1.17.'!B3</f>
        <v>1.17. Áreas de gasto de los Municipios por CC.AA.</v>
      </c>
      <c r="C30" s="351"/>
      <c r="D30" s="351"/>
      <c r="E30" s="351"/>
      <c r="F30" s="351"/>
      <c r="G30" s="351"/>
      <c r="H30" s="351"/>
      <c r="I30" s="351"/>
      <c r="J30" s="351"/>
      <c r="K30" s="351"/>
      <c r="L30" s="351"/>
      <c r="M30" s="351"/>
      <c r="N30" s="351"/>
    </row>
    <row r="31" spans="2:14" s="10" customFormat="1" ht="6" customHeight="1" x14ac:dyDescent="0.35">
      <c r="B31" s="29"/>
    </row>
    <row r="32" spans="2:14" ht="12.75" customHeight="1" x14ac:dyDescent="0.35">
      <c r="B32" s="204" t="str">
        <f>'Anexo 1.18. - 1.19.'!B3</f>
        <v>1.18. El Gasto corriente por áreas de gasto y por tipo de Ente</v>
      </c>
      <c r="C32" s="351"/>
      <c r="D32" s="351"/>
      <c r="E32" s="351"/>
      <c r="F32" s="351"/>
      <c r="G32" s="351"/>
      <c r="H32" s="351"/>
      <c r="I32" s="351"/>
      <c r="J32" s="351"/>
      <c r="K32" s="351"/>
      <c r="L32" s="351"/>
      <c r="M32" s="351"/>
      <c r="N32" s="351"/>
    </row>
    <row r="33" spans="1:14" ht="12.75" customHeight="1" x14ac:dyDescent="0.35">
      <c r="B33" s="204" t="str">
        <f>'Anexo 1.18. - 1.19.'!B25</f>
        <v>1.19. El Gasto corriente de los Municipios por áreas de gasto y por tramos de población</v>
      </c>
      <c r="C33" s="351"/>
      <c r="D33" s="351"/>
      <c r="E33" s="351"/>
      <c r="F33" s="351"/>
      <c r="G33" s="351"/>
      <c r="H33" s="351"/>
      <c r="I33" s="351"/>
      <c r="J33" s="351"/>
      <c r="K33" s="351"/>
      <c r="L33" s="351"/>
      <c r="M33" s="351"/>
      <c r="N33" s="351"/>
    </row>
    <row r="34" spans="1:14" ht="12.75" customHeight="1" x14ac:dyDescent="0.35">
      <c r="B34" s="204" t="str">
        <f>'Anexo 1.20.'!B3</f>
        <v>1.20. El Gasto corriente de los Municipios por áreas de gasto y por CC.AA.</v>
      </c>
      <c r="C34" s="351"/>
      <c r="D34" s="351"/>
      <c r="E34" s="351"/>
      <c r="F34" s="351"/>
      <c r="G34" s="351"/>
      <c r="H34" s="351"/>
      <c r="I34" s="351"/>
      <c r="J34" s="351"/>
      <c r="K34" s="351"/>
      <c r="L34" s="351"/>
      <c r="M34" s="351"/>
      <c r="N34" s="351"/>
    </row>
    <row r="35" spans="1:14" s="10" customFormat="1" ht="6" customHeight="1" x14ac:dyDescent="0.35">
      <c r="B35" s="29"/>
    </row>
    <row r="36" spans="1:14" ht="12.75" customHeight="1" x14ac:dyDescent="0.35">
      <c r="B36" s="204" t="str">
        <f>'Anexo 1.21. - 1.22.'!B3</f>
        <v>1.21. El Gasto de capital por áreas de gasto y por tipo de Ente</v>
      </c>
      <c r="C36" s="351"/>
      <c r="D36" s="351"/>
      <c r="E36" s="351"/>
      <c r="F36" s="351"/>
      <c r="G36" s="351"/>
      <c r="H36" s="351"/>
      <c r="I36" s="351"/>
      <c r="J36" s="351"/>
      <c r="K36" s="351"/>
      <c r="L36" s="351"/>
      <c r="M36" s="351"/>
      <c r="N36" s="351"/>
    </row>
    <row r="37" spans="1:14" ht="12.75" customHeight="1" x14ac:dyDescent="0.35">
      <c r="B37" s="204" t="str">
        <f>'Anexo 1.21. - 1.22.'!B25</f>
        <v>1.22. El Gasto de capital de los Municipios por áreas de gasto y por tramos de población</v>
      </c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</row>
    <row r="38" spans="1:14" ht="12.75" customHeight="1" x14ac:dyDescent="0.35">
      <c r="B38" s="204" t="str">
        <f>'Anexo 1.23.'!B3</f>
        <v>1.23. El Gasto de capital de los Municipios por áreas de gasto y por CC.AA.</v>
      </c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</row>
    <row r="39" spans="1:14" s="10" customFormat="1" ht="6" customHeight="1" x14ac:dyDescent="0.35">
      <c r="B39" s="29"/>
    </row>
    <row r="40" spans="1:14" ht="12.75" customHeight="1" x14ac:dyDescent="0.35">
      <c r="B40" s="204" t="str">
        <f>'Anexo 1.24.'!B3</f>
        <v>1.24. Desglose del área de gasto 1 "Servicios públicos básicos" de los Municipios por tramos de población</v>
      </c>
      <c r="C40" s="351"/>
      <c r="D40" s="351"/>
      <c r="E40" s="351"/>
      <c r="F40" s="351"/>
      <c r="G40" s="351"/>
      <c r="H40" s="351"/>
      <c r="I40" s="351"/>
      <c r="J40" s="351"/>
      <c r="K40" s="351"/>
      <c r="L40" s="351"/>
      <c r="M40" s="351"/>
      <c r="N40" s="351"/>
    </row>
    <row r="41" spans="1:14" ht="12.75" customHeight="1" x14ac:dyDescent="0.35">
      <c r="B41" s="204" t="str">
        <f>'Anexo 1.25.'!B3:I3</f>
        <v>1.25. Desglose de las áreas de gasto 2 y 3 "Actuaciones de protec. y prom. social" 
y "Produc. de bienes públicos de carácter preferente" de los Municipios por tramos de población</v>
      </c>
      <c r="C41" s="351"/>
      <c r="D41" s="351"/>
      <c r="E41" s="351"/>
      <c r="F41" s="351"/>
      <c r="G41" s="351"/>
      <c r="H41" s="351"/>
      <c r="I41" s="351"/>
      <c r="J41" s="351"/>
      <c r="K41" s="351"/>
      <c r="L41" s="351"/>
      <c r="M41" s="351"/>
      <c r="N41" s="351"/>
    </row>
    <row r="42" spans="1:14" ht="12.75" customHeight="1" x14ac:dyDescent="0.35">
      <c r="B42" s="204" t="str">
        <f>'Anexo 1.26.'!B3:I3</f>
        <v>1.26. Desglose de las áreas de gasto 4 y 9 "Actuaciones de carácter económico" y "Actuaciones de carácter general" de los Municipios por tramos de población</v>
      </c>
      <c r="C42" s="351"/>
      <c r="D42" s="351"/>
      <c r="E42" s="351"/>
      <c r="F42" s="351"/>
      <c r="G42" s="351"/>
      <c r="H42" s="351"/>
      <c r="I42" s="351"/>
      <c r="J42" s="351"/>
      <c r="K42" s="351"/>
      <c r="L42" s="351"/>
      <c r="M42" s="351"/>
      <c r="N42" s="351"/>
    </row>
    <row r="43" spans="1:14" ht="6" customHeight="1" thickBot="1" x14ac:dyDescent="0.4">
      <c r="A43" s="116"/>
      <c r="B43" s="117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</row>
    <row r="44" spans="1:14" ht="21" customHeight="1" thickTop="1" thickBot="1" x14ac:dyDescent="0.4">
      <c r="A44" s="200" t="s">
        <v>78</v>
      </c>
      <c r="B44" s="201"/>
      <c r="C44" s="201"/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N44" s="202"/>
    </row>
    <row r="45" spans="1:14" ht="6" customHeight="1" thickTop="1" x14ac:dyDescent="0.35">
      <c r="B45" s="29"/>
    </row>
    <row r="46" spans="1:14" ht="12.75" customHeight="1" x14ac:dyDescent="0.35">
      <c r="A46" s="10"/>
      <c r="B46" s="203" t="str">
        <f>'Anexo 2.1 - 2.2.'!B3</f>
        <v>2.1. Ingreso total por tipo de Ente y tipo de ingreso</v>
      </c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</row>
    <row r="47" spans="1:14" ht="12.75" customHeight="1" x14ac:dyDescent="0.35">
      <c r="A47" s="10"/>
      <c r="B47" s="203" t="str">
        <f>'Anexo 2.1 - 2.2.'!B25</f>
        <v>2.2. Ingreso total de los Municipios por tipo de régimen local y tipo de ingreso</v>
      </c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</row>
    <row r="48" spans="1:14" ht="12.75" customHeight="1" x14ac:dyDescent="0.35">
      <c r="A48" s="10"/>
      <c r="B48" s="203" t="str">
        <f>'Anexo 2.3.'!B3</f>
        <v>2.3. Ingreso total de los Municipios por tramos de población y tipo de ingreso</v>
      </c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</row>
    <row r="49" spans="1:14" ht="12.75" customHeight="1" x14ac:dyDescent="0.35">
      <c r="A49" s="10"/>
      <c r="B49" s="203" t="str">
        <f>'Anexo 2.4.'!B3</f>
        <v>2.4. Ingreso total de los Municipios por tipo de ingreso y CC.AA.</v>
      </c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</row>
    <row r="50" spans="1:14" s="10" customFormat="1" ht="6" customHeight="1" x14ac:dyDescent="0.35">
      <c r="B50" s="29"/>
    </row>
    <row r="51" spans="1:14" ht="12.75" customHeight="1" x14ac:dyDescent="0.35">
      <c r="A51" s="10"/>
      <c r="B51" s="203" t="str">
        <f>'Anexo 2.5. - 2.6.'!B3</f>
        <v>2.5. Ingreso corriente por tipo de Ente y capítulos de ingreso</v>
      </c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</row>
    <row r="52" spans="1:14" ht="12.75" customHeight="1" x14ac:dyDescent="0.35">
      <c r="A52" s="10"/>
      <c r="B52" s="203" t="str">
        <f>'Anexo 2.5. - 2.6.'!B25</f>
        <v>2.6. Ingreso corriente de los Municipios por tipo de régimen local y capítulos de ingreso</v>
      </c>
      <c r="C52" s="214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</row>
    <row r="53" spans="1:14" ht="12.75" customHeight="1" x14ac:dyDescent="0.35">
      <c r="A53" s="10"/>
      <c r="B53" s="203" t="str">
        <f>'Anexo 2.7.'!B3</f>
        <v>2.7. Ingreso corriente de los Municipios por tramos de población y capítulos de ingreso</v>
      </c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</row>
    <row r="54" spans="1:14" ht="12.75" customHeight="1" x14ac:dyDescent="0.35">
      <c r="A54" s="10"/>
      <c r="B54" s="203" t="str">
        <f>'Anexo 2.8.'!B3</f>
        <v>2.8. Ingresos corrientes de los Municipios por CC.AA. y capítulos de ingresos</v>
      </c>
      <c r="C54" s="214"/>
      <c r="D54" s="214"/>
      <c r="E54" s="214"/>
      <c r="F54" s="214"/>
      <c r="G54" s="214"/>
      <c r="H54" s="214"/>
      <c r="I54" s="214"/>
      <c r="J54" s="214"/>
      <c r="K54" s="214"/>
      <c r="L54" s="214"/>
      <c r="M54" s="214"/>
      <c r="N54" s="214"/>
    </row>
    <row r="55" spans="1:14" s="10" customFormat="1" ht="6" customHeight="1" x14ac:dyDescent="0.35">
      <c r="B55" s="29"/>
    </row>
    <row r="56" spans="1:14" ht="12.75" customHeight="1" x14ac:dyDescent="0.35">
      <c r="A56" s="10"/>
      <c r="B56" s="203" t="str">
        <f>'Anexo 2.9. - 2.10.'!B3</f>
        <v>2.9. Ingreso de capital por tipo de Ente y capítulos de ingreso</v>
      </c>
      <c r="C56" s="214"/>
      <c r="D56" s="214"/>
      <c r="E56" s="214"/>
      <c r="F56" s="214"/>
      <c r="G56" s="214"/>
      <c r="H56" s="214"/>
      <c r="I56" s="214"/>
      <c r="J56" s="214"/>
      <c r="K56" s="214"/>
      <c r="L56" s="214"/>
      <c r="M56" s="214"/>
      <c r="N56" s="214"/>
    </row>
    <row r="57" spans="1:14" ht="12.75" customHeight="1" x14ac:dyDescent="0.35">
      <c r="A57" s="10"/>
      <c r="B57" s="203" t="str">
        <f>'Anexo 2.9. - 2.10.'!B25</f>
        <v>2.10. Ingreso de capital de los Municipios por tipo de régimen local y cap. de ingreso</v>
      </c>
      <c r="C57" s="214"/>
      <c r="D57" s="214"/>
      <c r="E57" s="214"/>
      <c r="F57" s="214"/>
      <c r="G57" s="214"/>
      <c r="H57" s="214"/>
      <c r="I57" s="214"/>
      <c r="J57" s="214"/>
      <c r="K57" s="214"/>
      <c r="L57" s="214"/>
      <c r="M57" s="214"/>
      <c r="N57" s="214"/>
    </row>
    <row r="58" spans="1:14" ht="12.75" customHeight="1" x14ac:dyDescent="0.35">
      <c r="A58" s="10"/>
      <c r="B58" s="203" t="str">
        <f>'Anexo 2.11.'!B3</f>
        <v>2.11. Ingreso de capital de los Municipios por tramos de población y cap. de ingreso</v>
      </c>
      <c r="C58" s="214"/>
      <c r="D58" s="214"/>
      <c r="E58" s="214"/>
      <c r="F58" s="214"/>
      <c r="G58" s="214"/>
      <c r="H58" s="214"/>
      <c r="I58" s="214"/>
      <c r="J58" s="214"/>
      <c r="K58" s="214"/>
      <c r="L58" s="214"/>
      <c r="M58" s="214"/>
      <c r="N58" s="214"/>
    </row>
    <row r="59" spans="1:14" ht="12.75" customHeight="1" x14ac:dyDescent="0.35">
      <c r="A59" s="10"/>
      <c r="B59" s="203" t="str">
        <f>'Anexo 2.12.'!B3</f>
        <v>2.12. Ingresos de capital de los Municipios por CC.AA. y capítulos de ingresos</v>
      </c>
      <c r="C59" s="214"/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14"/>
    </row>
    <row r="60" spans="1:14" s="10" customFormat="1" ht="6" customHeight="1" x14ac:dyDescent="0.35">
      <c r="B60" s="29"/>
    </row>
    <row r="61" spans="1:14" ht="12.75" customHeight="1" x14ac:dyDescent="0.35">
      <c r="A61" s="10"/>
      <c r="B61" s="203" t="str">
        <f>'Anexo 2.13. -2.14.'!B3</f>
        <v>2.13. Desglose de los Impuestos directos por tipo de Ente</v>
      </c>
      <c r="C61" s="214"/>
      <c r="D61" s="214"/>
      <c r="E61" s="214"/>
      <c r="F61" s="214"/>
      <c r="G61" s="214"/>
      <c r="H61" s="214"/>
      <c r="I61" s="214"/>
      <c r="J61" s="214"/>
      <c r="K61" s="214"/>
      <c r="L61" s="214"/>
      <c r="M61" s="214"/>
      <c r="N61" s="214"/>
    </row>
    <row r="62" spans="1:14" ht="12.75" customHeight="1" x14ac:dyDescent="0.35">
      <c r="A62" s="10"/>
      <c r="B62" s="203" t="str">
        <f>'Anexo 2.13. -2.14.'!B25</f>
        <v>2.14. Desglose de los Impuestos directos de los Municipios por tipo de régimen local</v>
      </c>
      <c r="C62" s="214"/>
      <c r="D62" s="214"/>
      <c r="E62" s="214"/>
      <c r="F62" s="214"/>
      <c r="G62" s="214"/>
      <c r="H62" s="214"/>
      <c r="I62" s="214"/>
      <c r="J62" s="214"/>
      <c r="K62" s="214"/>
      <c r="L62" s="214"/>
      <c r="M62" s="214"/>
      <c r="N62" s="214"/>
    </row>
    <row r="63" spans="1:14" ht="12.75" customHeight="1" x14ac:dyDescent="0.35">
      <c r="A63" s="10"/>
      <c r="B63" s="203" t="str">
        <f>'Anexo 2.15.'!B3</f>
        <v>2.15. Desglose de los Impuestos directos de los Municipios por tramos de población</v>
      </c>
      <c r="C63" s="214"/>
      <c r="D63" s="214"/>
      <c r="E63" s="214"/>
      <c r="F63" s="214"/>
      <c r="G63" s="214"/>
      <c r="H63" s="214"/>
      <c r="I63" s="214"/>
      <c r="J63" s="214"/>
      <c r="K63" s="214"/>
      <c r="L63" s="214"/>
      <c r="M63" s="214"/>
      <c r="N63" s="214"/>
    </row>
    <row r="64" spans="1:14" ht="12.75" customHeight="1" x14ac:dyDescent="0.35">
      <c r="A64" s="10"/>
      <c r="B64" s="203" t="str">
        <f>'Anexo 2.16.'!B3</f>
        <v>2.16. Desglose de los Impuestos directos de los Municipios por CC.AA.</v>
      </c>
      <c r="C64" s="214"/>
      <c r="D64" s="214"/>
      <c r="E64" s="214"/>
      <c r="F64" s="214"/>
      <c r="G64" s="214"/>
      <c r="H64" s="214"/>
      <c r="I64" s="214"/>
      <c r="J64" s="214"/>
      <c r="K64" s="214"/>
      <c r="L64" s="214"/>
      <c r="M64" s="214"/>
      <c r="N64" s="214"/>
    </row>
    <row r="65" spans="1:14" s="10" customFormat="1" ht="6" customHeight="1" x14ac:dyDescent="0.35">
      <c r="B65" s="29"/>
    </row>
    <row r="66" spans="1:14" ht="12.75" customHeight="1" x14ac:dyDescent="0.35">
      <c r="A66" s="10"/>
      <c r="B66" s="203" t="str">
        <f>'Anexo 2.17. -2.18.'!B3</f>
        <v>2.17. Desglose de los Impuestos indirectos por tipo de Ente</v>
      </c>
      <c r="C66" s="214"/>
      <c r="D66" s="214"/>
      <c r="E66" s="214"/>
      <c r="F66" s="214"/>
      <c r="G66" s="214"/>
      <c r="H66" s="214"/>
      <c r="I66" s="214"/>
      <c r="J66" s="214"/>
      <c r="K66" s="214"/>
      <c r="L66" s="214"/>
      <c r="M66" s="214"/>
      <c r="N66" s="214"/>
    </row>
    <row r="67" spans="1:14" ht="12.75" customHeight="1" x14ac:dyDescent="0.35">
      <c r="A67" s="10"/>
      <c r="B67" s="203" t="str">
        <f>'Anexo 2.17. -2.18.'!B25</f>
        <v>2.18. Desglose de los Impuestos indirectos de los Municipios por tipo de régimen local</v>
      </c>
      <c r="C67" s="214"/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4"/>
    </row>
    <row r="68" spans="1:14" ht="12.75" customHeight="1" x14ac:dyDescent="0.35">
      <c r="A68" s="10"/>
      <c r="B68" s="203" t="str">
        <f>'Anexo 2.19.'!B3</f>
        <v>2.19. Desglose de los Impuestos indirectos de los Municipios por tramos de población</v>
      </c>
      <c r="C68" s="214"/>
      <c r="D68" s="214"/>
      <c r="E68" s="214"/>
      <c r="F68" s="214"/>
      <c r="G68" s="214"/>
      <c r="H68" s="214"/>
      <c r="I68" s="214"/>
      <c r="J68" s="214"/>
      <c r="K68" s="214"/>
      <c r="L68" s="214"/>
      <c r="M68" s="214"/>
      <c r="N68" s="214"/>
    </row>
    <row r="69" spans="1:14" ht="12.75" customHeight="1" x14ac:dyDescent="0.35">
      <c r="A69" s="10"/>
      <c r="B69" s="203" t="str">
        <f>'Anexo 2.20.'!B3</f>
        <v>2.20. Desglose de los Impuestos indirectos de los Municipios por CC.AA.</v>
      </c>
      <c r="C69" s="214"/>
      <c r="D69" s="214"/>
      <c r="E69" s="214"/>
      <c r="F69" s="214"/>
      <c r="G69" s="214"/>
      <c r="H69" s="214"/>
      <c r="I69" s="214"/>
      <c r="J69" s="214"/>
      <c r="K69" s="214"/>
      <c r="L69" s="214"/>
      <c r="M69" s="214"/>
      <c r="N69" s="214"/>
    </row>
    <row r="70" spans="1:14" s="10" customFormat="1" ht="6" customHeight="1" x14ac:dyDescent="0.35">
      <c r="B70" s="29"/>
    </row>
    <row r="71" spans="1:14" ht="12.75" customHeight="1" x14ac:dyDescent="0.35">
      <c r="A71" s="10"/>
      <c r="B71" s="203" t="str">
        <f>'Anexo 2.21. - 2.22.'!B3</f>
        <v>2.21. Desglose de las Tasas y otros ingresos por tipo de Ente</v>
      </c>
      <c r="C71" s="214"/>
      <c r="D71" s="214"/>
      <c r="E71" s="214"/>
      <c r="F71" s="214"/>
      <c r="G71" s="214"/>
      <c r="H71" s="214"/>
      <c r="I71" s="214"/>
      <c r="J71" s="214"/>
      <c r="K71" s="214"/>
      <c r="L71" s="214"/>
      <c r="M71" s="214"/>
      <c r="N71" s="214"/>
    </row>
    <row r="72" spans="1:14" ht="12.75" customHeight="1" x14ac:dyDescent="0.35">
      <c r="A72" s="10"/>
      <c r="B72" s="203" t="s">
        <v>253</v>
      </c>
      <c r="C72" s="214"/>
      <c r="D72" s="214"/>
      <c r="E72" s="214"/>
      <c r="F72" s="214"/>
      <c r="G72" s="214"/>
      <c r="H72" s="214"/>
      <c r="I72" s="214"/>
      <c r="J72" s="214"/>
      <c r="K72" s="214"/>
      <c r="L72" s="214"/>
      <c r="M72" s="214"/>
      <c r="N72" s="214"/>
    </row>
    <row r="73" spans="1:14" ht="12.75" customHeight="1" x14ac:dyDescent="0.35">
      <c r="A73" s="10"/>
      <c r="B73" s="203" t="str">
        <f>'Anexo 2.23.'!B3</f>
        <v>2.23. Desglose de las Tasas y otros ingresos de los Municipios por tramos de población</v>
      </c>
      <c r="C73" s="214"/>
      <c r="D73" s="214"/>
      <c r="E73" s="214"/>
      <c r="F73" s="214"/>
      <c r="G73" s="214"/>
      <c r="H73" s="214"/>
      <c r="I73" s="214"/>
      <c r="J73" s="214"/>
      <c r="K73" s="214"/>
      <c r="L73" s="214"/>
      <c r="M73" s="214"/>
      <c r="N73" s="214"/>
    </row>
    <row r="74" spans="1:14" ht="12.75" customHeight="1" x14ac:dyDescent="0.35">
      <c r="A74" s="10"/>
      <c r="B74" s="203" t="str">
        <f>'Anexo 2.24.'!B3</f>
        <v>2.24. Desglose de las Tasas y otros ingresos de los Municipios por CC.AA.</v>
      </c>
      <c r="C74" s="214"/>
      <c r="D74" s="214"/>
      <c r="E74" s="214"/>
      <c r="F74" s="214"/>
      <c r="G74" s="214"/>
      <c r="H74" s="214"/>
      <c r="I74" s="214"/>
      <c r="J74" s="214"/>
      <c r="K74" s="214"/>
      <c r="L74" s="214"/>
      <c r="M74" s="214"/>
      <c r="N74" s="214"/>
    </row>
    <row r="75" spans="1:14" s="10" customFormat="1" ht="6" customHeight="1" x14ac:dyDescent="0.35">
      <c r="B75" s="29"/>
    </row>
    <row r="76" spans="1:14" ht="12.75" customHeight="1" x14ac:dyDescent="0.35">
      <c r="A76" s="10"/>
      <c r="B76" s="203" t="str">
        <f>'Anexo 2.25. - 2.26.'!B3</f>
        <v>2.25. Desglose de las Transferencias corrientes por tipo de Ente</v>
      </c>
      <c r="C76" s="214"/>
      <c r="D76" s="214"/>
      <c r="E76" s="214"/>
      <c r="F76" s="214"/>
      <c r="G76" s="214"/>
      <c r="H76" s="214"/>
      <c r="I76" s="214"/>
      <c r="J76" s="214"/>
      <c r="K76" s="214"/>
      <c r="L76" s="214"/>
      <c r="M76" s="214"/>
      <c r="N76" s="214"/>
    </row>
    <row r="77" spans="1:14" ht="12.75" customHeight="1" x14ac:dyDescent="0.35">
      <c r="A77" s="10"/>
      <c r="B77" s="203" t="str">
        <f>'Anexo 2.25. - 2.26.'!B25</f>
        <v>2.26. Desglose de las Transferencias corrientes de los Municipios por tipo de régimen local</v>
      </c>
      <c r="C77" s="214"/>
      <c r="D77" s="214"/>
      <c r="E77" s="214"/>
      <c r="F77" s="214"/>
      <c r="G77" s="214"/>
      <c r="H77" s="214"/>
      <c r="I77" s="214"/>
      <c r="J77" s="214"/>
      <c r="K77" s="214"/>
      <c r="L77" s="214"/>
      <c r="M77" s="214"/>
      <c r="N77" s="214"/>
    </row>
    <row r="78" spans="1:14" ht="12.75" customHeight="1" x14ac:dyDescent="0.35">
      <c r="A78" s="10"/>
      <c r="B78" s="203" t="str">
        <f>'Anexo 2.27.'!B3</f>
        <v>2.27. Desglose de las Transferencias corrientes de los Municipios por tramos de población</v>
      </c>
      <c r="C78" s="214"/>
      <c r="D78" s="214"/>
      <c r="E78" s="214"/>
      <c r="F78" s="214"/>
      <c r="G78" s="214"/>
      <c r="H78" s="214"/>
      <c r="I78" s="214"/>
      <c r="J78" s="214"/>
      <c r="K78" s="214"/>
      <c r="L78" s="214"/>
      <c r="M78" s="214"/>
      <c r="N78" s="214"/>
    </row>
    <row r="79" spans="1:14" ht="12.75" customHeight="1" x14ac:dyDescent="0.35">
      <c r="A79" s="10"/>
      <c r="B79" s="203" t="str">
        <f>'Anexo 2.28.'!B3</f>
        <v>2.28. Desglose de las Transferencias corrientes de los Municipios por CC.AA.</v>
      </c>
      <c r="C79" s="214"/>
      <c r="D79" s="214"/>
      <c r="E79" s="214"/>
      <c r="F79" s="214"/>
      <c r="G79" s="214"/>
      <c r="H79" s="214"/>
      <c r="I79" s="214"/>
      <c r="J79" s="214"/>
      <c r="K79" s="214"/>
      <c r="L79" s="214"/>
      <c r="M79" s="214"/>
      <c r="N79" s="214"/>
    </row>
    <row r="80" spans="1:14" s="10" customFormat="1" ht="6" customHeight="1" x14ac:dyDescent="0.35">
      <c r="B80" s="29"/>
    </row>
    <row r="81" spans="1:14" ht="12.75" customHeight="1" x14ac:dyDescent="0.35">
      <c r="A81" s="10"/>
      <c r="B81" s="203" t="str">
        <f>'Anexo 2.29. - 2.30.'!B3</f>
        <v>2.29. Desglose de la Enajenación de Inversiones Reales por tipo de Ente</v>
      </c>
      <c r="C81" s="214"/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</row>
    <row r="82" spans="1:14" ht="12.75" customHeight="1" x14ac:dyDescent="0.35">
      <c r="A82" s="10"/>
      <c r="B82" s="203" t="str">
        <f>'Anexo 2.29. - 2.30.'!B25:E25</f>
        <v>2.30. Desglose de la Enajenación de inversiones reales de los Municipios por tipo de régimen local</v>
      </c>
      <c r="C82" s="214"/>
      <c r="D82" s="214"/>
      <c r="E82" s="214"/>
      <c r="F82" s="214"/>
      <c r="G82" s="214"/>
      <c r="H82" s="214"/>
      <c r="I82" s="214"/>
      <c r="J82" s="214"/>
      <c r="K82" s="214"/>
      <c r="L82" s="214"/>
      <c r="M82" s="214"/>
      <c r="N82" s="214"/>
    </row>
    <row r="83" spans="1:14" ht="12.75" customHeight="1" x14ac:dyDescent="0.35">
      <c r="A83" s="10"/>
      <c r="B83" s="203" t="str">
        <f>'Anexo 2.31.'!B3:E3</f>
        <v>2.31. Desglose de la Enajenación de inversiones reales de los Municipios por tramos de población</v>
      </c>
      <c r="C83" s="214"/>
      <c r="D83" s="214"/>
      <c r="E83" s="214"/>
      <c r="F83" s="214"/>
      <c r="G83" s="214"/>
      <c r="H83" s="214"/>
      <c r="I83" s="214"/>
      <c r="J83" s="214"/>
      <c r="K83" s="214"/>
      <c r="L83" s="214"/>
      <c r="M83" s="214"/>
      <c r="N83" s="214"/>
    </row>
    <row r="84" spans="1:14" ht="12.75" customHeight="1" x14ac:dyDescent="0.35">
      <c r="A84" s="10"/>
      <c r="B84" s="203" t="str">
        <f>'Anexo 2.32.'!B3</f>
        <v>2.32. Desglose de la Enajenación de inversiones reales de los Municipios por CC.AA.</v>
      </c>
      <c r="C84" s="214"/>
      <c r="D84" s="214"/>
      <c r="E84" s="214"/>
      <c r="F84" s="214"/>
      <c r="G84" s="214"/>
      <c r="H84" s="214"/>
      <c r="I84" s="214"/>
      <c r="J84" s="214"/>
      <c r="K84" s="214"/>
      <c r="L84" s="214"/>
      <c r="M84" s="214"/>
      <c r="N84" s="214"/>
    </row>
    <row r="85" spans="1:14" s="10" customFormat="1" ht="6" customHeight="1" x14ac:dyDescent="0.35">
      <c r="B85" s="29"/>
    </row>
    <row r="86" spans="1:14" ht="12.75" customHeight="1" x14ac:dyDescent="0.35">
      <c r="A86" s="10"/>
      <c r="B86" s="203" t="str">
        <f>'Anexo 2.33. - 2.34.'!B3</f>
        <v>2.33. Desglose de las Transferencias de capital por tipo de Ente</v>
      </c>
      <c r="C86" s="214"/>
      <c r="D86" s="214"/>
      <c r="E86" s="214"/>
      <c r="F86" s="214"/>
      <c r="G86" s="214"/>
      <c r="H86" s="214"/>
      <c r="I86" s="214"/>
      <c r="J86" s="214"/>
      <c r="K86" s="214"/>
      <c r="L86" s="214"/>
      <c r="M86" s="214"/>
      <c r="N86" s="214"/>
    </row>
    <row r="87" spans="1:14" ht="12.75" customHeight="1" x14ac:dyDescent="0.35">
      <c r="A87" s="10"/>
      <c r="B87" s="203" t="str">
        <f>'Anexo 2.33. - 2.34.'!B25</f>
        <v>2.34. Desglose de las Transferencias de capital de los Municipios por tipo de régimen local</v>
      </c>
      <c r="C87" s="214"/>
      <c r="D87" s="214"/>
      <c r="E87" s="214"/>
      <c r="F87" s="214"/>
      <c r="G87" s="214"/>
      <c r="H87" s="214"/>
      <c r="I87" s="214"/>
      <c r="J87" s="214"/>
      <c r="K87" s="214"/>
      <c r="L87" s="214"/>
      <c r="M87" s="214"/>
      <c r="N87" s="214"/>
    </row>
    <row r="88" spans="1:14" ht="12.75" customHeight="1" x14ac:dyDescent="0.35">
      <c r="A88" s="10"/>
      <c r="B88" s="203" t="str">
        <f>'Anexo 2.35.'!B3</f>
        <v>2.35. Desglose de las Transferencias de capital de los Municipios por tramos de población</v>
      </c>
      <c r="C88" s="214"/>
      <c r="D88" s="214"/>
      <c r="E88" s="214"/>
      <c r="F88" s="214"/>
      <c r="G88" s="214"/>
      <c r="H88" s="214"/>
      <c r="I88" s="214"/>
      <c r="J88" s="214"/>
      <c r="K88" s="214"/>
      <c r="L88" s="214"/>
      <c r="M88" s="214"/>
      <c r="N88" s="214"/>
    </row>
    <row r="89" spans="1:14" ht="12.75" customHeight="1" x14ac:dyDescent="0.35">
      <c r="A89" s="10"/>
      <c r="B89" s="203" t="str">
        <f>'Anexo 2.36.'!B3</f>
        <v>2.36. Desglose de las Transferencias de capital de los Municipios por CC.AA.</v>
      </c>
      <c r="C89" s="214"/>
      <c r="D89" s="214"/>
      <c r="E89" s="214"/>
      <c r="F89" s="214"/>
      <c r="G89" s="214"/>
      <c r="H89" s="214"/>
      <c r="I89" s="214"/>
      <c r="J89" s="214"/>
      <c r="K89" s="214"/>
      <c r="L89" s="214"/>
      <c r="M89" s="214"/>
      <c r="N89" s="214"/>
    </row>
    <row r="90" spans="1:14" s="10" customFormat="1" ht="6" customHeight="1" x14ac:dyDescent="0.35">
      <c r="B90" s="29"/>
    </row>
    <row r="91" spans="1:14" ht="12.75" customHeight="1" x14ac:dyDescent="0.35">
      <c r="A91" s="10"/>
      <c r="B91" s="203" t="str">
        <f>'Anexo 2.37.'!B3</f>
        <v>2.37. Recaudación de los ingresos locales por tipo de Ente y tipo de ingreso</v>
      </c>
      <c r="C91" s="214"/>
      <c r="D91" s="214"/>
      <c r="E91" s="214"/>
      <c r="F91" s="214"/>
      <c r="G91" s="214"/>
      <c r="H91" s="214"/>
      <c r="I91" s="214"/>
      <c r="J91" s="214"/>
      <c r="K91" s="214"/>
      <c r="L91" s="214"/>
      <c r="M91" s="214"/>
      <c r="N91" s="214"/>
    </row>
    <row r="92" spans="1:14" s="10" customFormat="1" ht="6" customHeight="1" x14ac:dyDescent="0.35">
      <c r="B92" s="29"/>
    </row>
    <row r="93" spans="1:14" ht="12.75" customHeight="1" x14ac:dyDescent="0.35">
      <c r="A93" s="10"/>
      <c r="B93" s="203" t="str">
        <f>'Anexo 2.38. - 2.39.'!B3</f>
        <v>2.38. Recaudación de los Impuestos directos por tipo de Ente</v>
      </c>
      <c r="C93" s="214"/>
      <c r="D93" s="214"/>
      <c r="E93" s="214"/>
      <c r="F93" s="214"/>
      <c r="G93" s="214"/>
      <c r="H93" s="214"/>
      <c r="I93" s="214"/>
      <c r="J93" s="214"/>
      <c r="K93" s="214"/>
      <c r="L93" s="214"/>
      <c r="M93" s="214"/>
      <c r="N93" s="214"/>
    </row>
    <row r="94" spans="1:14" ht="12.75" customHeight="1" x14ac:dyDescent="0.35">
      <c r="A94" s="10"/>
      <c r="B94" s="203" t="str">
        <f>'Anexo 2.38. - 2.39.'!B25</f>
        <v xml:space="preserve">2.39. Recaudación de los Impuestos directos de los Municipios por tipo de régimen local </v>
      </c>
      <c r="C94" s="214"/>
      <c r="D94" s="214"/>
      <c r="E94" s="214"/>
      <c r="F94" s="214"/>
      <c r="G94" s="214"/>
      <c r="H94" s="214"/>
      <c r="I94" s="214"/>
      <c r="J94" s="214"/>
      <c r="K94" s="214"/>
      <c r="L94" s="214"/>
      <c r="M94" s="214"/>
      <c r="N94" s="214"/>
    </row>
    <row r="95" spans="1:14" ht="12.75" customHeight="1" x14ac:dyDescent="0.35">
      <c r="A95" s="10"/>
      <c r="B95" s="203" t="str">
        <f>'Anexo 2.40.'!B3</f>
        <v>2.40. Recaudación de los Impuestos directos de los Municipios por tramos de población</v>
      </c>
      <c r="C95" s="214"/>
      <c r="D95" s="214"/>
      <c r="E95" s="214"/>
      <c r="F95" s="214"/>
      <c r="G95" s="214"/>
      <c r="H95" s="214"/>
      <c r="I95" s="214"/>
      <c r="J95" s="214"/>
      <c r="K95" s="214"/>
      <c r="L95" s="214"/>
      <c r="M95" s="214"/>
      <c r="N95" s="214"/>
    </row>
    <row r="96" spans="1:14" ht="12.75" customHeight="1" x14ac:dyDescent="0.35">
      <c r="A96" s="352"/>
      <c r="B96" s="203" t="str">
        <f>'Anexo 2.41.'!B3</f>
        <v>2.41. Recaudación de los Impuestos directos de los Municipios por CC.AA.</v>
      </c>
      <c r="C96" s="214"/>
      <c r="D96" s="214"/>
      <c r="E96" s="214"/>
      <c r="F96" s="214"/>
      <c r="G96" s="214"/>
      <c r="H96" s="214"/>
      <c r="I96" s="214"/>
      <c r="J96" s="214"/>
      <c r="K96" s="214"/>
      <c r="L96" s="214"/>
      <c r="M96" s="214"/>
      <c r="N96" s="214"/>
    </row>
    <row r="97" spans="1:14" s="10" customFormat="1" ht="6" customHeight="1" x14ac:dyDescent="0.35">
      <c r="B97" s="29"/>
    </row>
    <row r="98" spans="1:14" ht="12.75" customHeight="1" x14ac:dyDescent="0.35">
      <c r="A98" s="10"/>
      <c r="B98" s="203" t="str">
        <f>'Anexo 2.42. - 2.43.'!B3</f>
        <v>2.42. Recaudación de los Impuestos indirectos por tipo de Ente</v>
      </c>
      <c r="C98" s="214"/>
      <c r="D98" s="214"/>
      <c r="E98" s="214"/>
      <c r="F98" s="214"/>
      <c r="G98" s="214"/>
      <c r="H98" s="214"/>
      <c r="I98" s="214"/>
      <c r="J98" s="214"/>
      <c r="K98" s="214"/>
      <c r="L98" s="214"/>
      <c r="M98" s="214"/>
      <c r="N98" s="214"/>
    </row>
    <row r="99" spans="1:14" ht="12.75" customHeight="1" x14ac:dyDescent="0.35">
      <c r="A99" s="10"/>
      <c r="B99" s="203" t="str">
        <f>'Anexo 2.42. - 2.43.'!B25</f>
        <v>2.43. Recaudación de los Impuestos indirectos de los Municipios por tipo de régimen local</v>
      </c>
      <c r="C99" s="214"/>
      <c r="D99" s="214"/>
      <c r="E99" s="214"/>
      <c r="F99" s="214"/>
      <c r="G99" s="214"/>
      <c r="H99" s="214"/>
      <c r="I99" s="214"/>
      <c r="J99" s="214"/>
      <c r="K99" s="214"/>
      <c r="L99" s="214"/>
      <c r="M99" s="214"/>
      <c r="N99" s="214"/>
    </row>
    <row r="100" spans="1:14" ht="12.75" customHeight="1" x14ac:dyDescent="0.35">
      <c r="A100" s="10"/>
      <c r="B100" s="203" t="str">
        <f>'Anexo 2.44.'!B3</f>
        <v>2.44. Recaudación de los Impuestos indirectos de los Municipios por tramos de población</v>
      </c>
      <c r="C100" s="214"/>
      <c r="D100" s="214"/>
      <c r="E100" s="214"/>
      <c r="F100" s="214"/>
      <c r="G100" s="214"/>
      <c r="H100" s="214"/>
      <c r="I100" s="214"/>
      <c r="J100" s="214"/>
      <c r="K100" s="214"/>
      <c r="L100" s="214"/>
      <c r="M100" s="214"/>
      <c r="N100" s="214"/>
    </row>
    <row r="101" spans="1:14" ht="12.75" customHeight="1" x14ac:dyDescent="0.35">
      <c r="A101" s="10"/>
      <c r="B101" s="203" t="str">
        <f>'Anexo 2.45.'!B3</f>
        <v>2.45. Recaudación de los Impuestos indirectos de los Municipios por CC.AA.</v>
      </c>
      <c r="C101" s="214"/>
      <c r="D101" s="214"/>
      <c r="E101" s="214"/>
      <c r="F101" s="214"/>
      <c r="G101" s="214"/>
      <c r="H101" s="214"/>
      <c r="I101" s="214"/>
      <c r="J101" s="214"/>
      <c r="K101" s="214"/>
      <c r="L101" s="214"/>
      <c r="M101" s="214"/>
      <c r="N101" s="214"/>
    </row>
    <row r="102" spans="1:14" s="10" customFormat="1" ht="6" customHeight="1" x14ac:dyDescent="0.35">
      <c r="B102" s="29"/>
    </row>
    <row r="103" spans="1:14" ht="12.75" customHeight="1" x14ac:dyDescent="0.35">
      <c r="A103" s="10"/>
      <c r="B103" s="203" t="str">
        <f>'Anexo 2.46. - 2.47.'!B3</f>
        <v>2.46. Recaudación de los Tasas y otros ingresos por tipo de Ente</v>
      </c>
      <c r="C103" s="214"/>
      <c r="D103" s="214"/>
      <c r="E103" s="214"/>
      <c r="F103" s="214"/>
      <c r="G103" s="214"/>
      <c r="H103" s="214"/>
      <c r="I103" s="214"/>
      <c r="J103" s="214"/>
      <c r="K103" s="214"/>
      <c r="L103" s="214"/>
      <c r="M103" s="214"/>
      <c r="N103" s="214"/>
    </row>
    <row r="104" spans="1:14" ht="12.75" customHeight="1" x14ac:dyDescent="0.35">
      <c r="A104" s="10"/>
      <c r="B104" s="203" t="str">
        <f>'Anexo 2.46. - 2.47.'!B25</f>
        <v>2.47. Recaudación de los Tasas y otros ingresos de los Municipios por tipo de régimen local</v>
      </c>
      <c r="C104" s="214"/>
      <c r="D104" s="214"/>
      <c r="E104" s="214"/>
      <c r="F104" s="214"/>
      <c r="G104" s="214"/>
      <c r="H104" s="214"/>
      <c r="I104" s="214"/>
      <c r="J104" s="214"/>
      <c r="K104" s="214"/>
      <c r="L104" s="214"/>
      <c r="M104" s="214"/>
      <c r="N104" s="214"/>
    </row>
    <row r="105" spans="1:14" ht="12.75" customHeight="1" x14ac:dyDescent="0.35">
      <c r="A105" s="10"/>
      <c r="B105" s="203" t="str">
        <f>'Anexo 2.48.'!B3</f>
        <v>2.48. Recaudación de los Tasas y otros ingresos de los Municipios por tramos de población</v>
      </c>
      <c r="C105" s="214"/>
      <c r="D105" s="214"/>
      <c r="E105" s="214"/>
      <c r="F105" s="214"/>
      <c r="G105" s="214"/>
      <c r="H105" s="214"/>
      <c r="I105" s="214"/>
      <c r="J105" s="214"/>
      <c r="K105" s="214"/>
      <c r="L105" s="214"/>
      <c r="M105" s="214"/>
      <c r="N105" s="214"/>
    </row>
    <row r="106" spans="1:14" ht="12.75" customHeight="1" x14ac:dyDescent="0.35">
      <c r="A106" s="10"/>
      <c r="B106" s="203" t="str">
        <f>'Anexo 2.49.'!B3</f>
        <v>2.49. Recaudación de los Tasas y otros ingresos de los Municipios por CC.AA.</v>
      </c>
      <c r="C106" s="214"/>
      <c r="D106" s="214"/>
      <c r="E106" s="214"/>
      <c r="F106" s="214"/>
      <c r="G106" s="214"/>
      <c r="H106" s="214"/>
      <c r="I106" s="214"/>
      <c r="J106" s="214"/>
      <c r="K106" s="214"/>
      <c r="L106" s="214"/>
      <c r="M106" s="214"/>
      <c r="N106" s="214"/>
    </row>
    <row r="107" spans="1:14" ht="6" customHeight="1" thickBot="1" x14ac:dyDescent="0.4">
      <c r="B107" s="29"/>
      <c r="M107" s="116"/>
      <c r="N107" s="116"/>
    </row>
    <row r="108" spans="1:14" ht="21" customHeight="1" thickTop="1" thickBot="1" x14ac:dyDescent="0.4">
      <c r="A108" s="408" t="s">
        <v>79</v>
      </c>
      <c r="B108" s="409"/>
      <c r="C108" s="409"/>
      <c r="D108" s="409"/>
      <c r="E108" s="409"/>
      <c r="F108" s="409"/>
      <c r="G108" s="409"/>
      <c r="H108" s="409"/>
      <c r="I108" s="409"/>
      <c r="J108" s="409"/>
      <c r="K108" s="409"/>
      <c r="L108" s="409"/>
      <c r="M108" s="410"/>
      <c r="N108" s="411"/>
    </row>
    <row r="109" spans="1:14" ht="6" customHeight="1" thickTop="1" x14ac:dyDescent="0.4">
      <c r="A109" s="30"/>
      <c r="B109" s="29"/>
    </row>
    <row r="110" spans="1:14" ht="12.75" customHeight="1" x14ac:dyDescent="0.35">
      <c r="A110" s="10"/>
      <c r="B110" s="412" t="str">
        <f>'Anexo 3.1 - 3.2'!B3</f>
        <v>3.1. Ahorro Bruto sobre Ingresos corrientes por tipo de Ente</v>
      </c>
      <c r="C110" s="413"/>
      <c r="D110" s="413"/>
      <c r="E110" s="413"/>
      <c r="F110" s="413"/>
      <c r="G110" s="413"/>
      <c r="H110" s="413"/>
      <c r="I110" s="413"/>
      <c r="J110" s="413"/>
      <c r="K110" s="413"/>
      <c r="L110" s="413"/>
      <c r="M110" s="413"/>
      <c r="N110" s="413"/>
    </row>
    <row r="111" spans="1:14" ht="12.75" customHeight="1" x14ac:dyDescent="0.35">
      <c r="A111" s="10"/>
      <c r="B111" s="412" t="str">
        <f>'Anexo 3.1 - 3.2'!B15</f>
        <v>3.2. Nº de Entes con Ahorro Bruto positivo y negativo y suma de los importes de este Ahorro Bruto por tipo de Ente</v>
      </c>
      <c r="C111" s="413"/>
      <c r="D111" s="413"/>
      <c r="E111" s="413"/>
      <c r="F111" s="413"/>
      <c r="G111" s="413"/>
      <c r="H111" s="413"/>
      <c r="I111" s="413"/>
      <c r="J111" s="413"/>
      <c r="K111" s="413"/>
      <c r="L111" s="413"/>
      <c r="M111" s="413"/>
      <c r="N111" s="413"/>
    </row>
    <row r="112" spans="1:14" ht="12.75" customHeight="1" x14ac:dyDescent="0.35">
      <c r="A112" s="10"/>
      <c r="B112" s="412" t="str">
        <f>'Anexo 3.3 - 3.4'!B3</f>
        <v>3.3. Ahorro Bruto de los Municipios sobre Ingresos corrientes por tramos de población</v>
      </c>
      <c r="C112" s="413"/>
      <c r="D112" s="413"/>
      <c r="E112" s="413"/>
      <c r="F112" s="413"/>
      <c r="G112" s="413"/>
      <c r="H112" s="413"/>
      <c r="I112" s="413"/>
      <c r="J112" s="413"/>
      <c r="K112" s="413"/>
      <c r="L112" s="413"/>
      <c r="M112" s="413"/>
      <c r="N112" s="413"/>
    </row>
    <row r="113" spans="1:14" ht="12.75" customHeight="1" x14ac:dyDescent="0.35">
      <c r="A113" s="10"/>
      <c r="B113" s="412" t="str">
        <f>'Anexo 3.3 - 3.4'!B17</f>
        <v>3.4. Nº de Municipios con Ahorro Bruto positivo y negativo y suma de los importes de este Ahorro Bruto por tramos de población</v>
      </c>
      <c r="C113" s="413"/>
      <c r="D113" s="413"/>
      <c r="E113" s="413"/>
      <c r="F113" s="413"/>
      <c r="G113" s="413"/>
      <c r="H113" s="413"/>
      <c r="I113" s="413"/>
      <c r="J113" s="413"/>
      <c r="K113" s="413"/>
      <c r="L113" s="413"/>
      <c r="M113" s="413"/>
      <c r="N113" s="413"/>
    </row>
    <row r="114" spans="1:14" ht="12.75" customHeight="1" x14ac:dyDescent="0.35">
      <c r="A114" s="10"/>
      <c r="B114" s="412" t="str">
        <f>'Anexo 3.5 - 3.6'!B3</f>
        <v>3.5. Ahorro Bruto de los Municipios sobre Ingresos corrientes por CC.AA.</v>
      </c>
      <c r="C114" s="413"/>
      <c r="D114" s="413"/>
      <c r="E114" s="413"/>
      <c r="F114" s="413"/>
      <c r="G114" s="413"/>
      <c r="H114" s="413"/>
      <c r="I114" s="413"/>
      <c r="J114" s="413"/>
      <c r="K114" s="413"/>
      <c r="L114" s="413"/>
      <c r="M114" s="413"/>
      <c r="N114" s="413"/>
    </row>
    <row r="115" spans="1:14" ht="12.75" customHeight="1" x14ac:dyDescent="0.35">
      <c r="A115" s="10"/>
      <c r="B115" s="412" t="str">
        <f>'Anexo 3.5 - 3.6'!B29</f>
        <v>3.6. Nº de Municipios con Ahorro Bruto positivo y negativo y suma de los importes de este Ahorro Bruto por CC.AA.</v>
      </c>
      <c r="C115" s="413"/>
      <c r="D115" s="413"/>
      <c r="E115" s="413"/>
      <c r="F115" s="413"/>
      <c r="G115" s="413"/>
      <c r="H115" s="413"/>
      <c r="I115" s="413"/>
      <c r="J115" s="413"/>
      <c r="K115" s="413"/>
      <c r="L115" s="413"/>
      <c r="M115" s="413"/>
      <c r="N115" s="413"/>
    </row>
    <row r="116" spans="1:14" s="10" customFormat="1" ht="6" customHeight="1" x14ac:dyDescent="0.35">
      <c r="B116" s="29"/>
    </row>
    <row r="117" spans="1:14" ht="12.75" customHeight="1" x14ac:dyDescent="0.35">
      <c r="A117" s="10"/>
      <c r="B117" s="412" t="str">
        <f>'Anexo 3.7 - 3.8'!B3</f>
        <v>3.7. Ahorro Neto sobre Ingresos corrientes por tipo de Ente</v>
      </c>
      <c r="C117" s="413"/>
      <c r="D117" s="413"/>
      <c r="E117" s="413"/>
      <c r="F117" s="413"/>
      <c r="G117" s="413"/>
      <c r="H117" s="413"/>
      <c r="I117" s="413"/>
      <c r="J117" s="413"/>
      <c r="K117" s="413"/>
      <c r="L117" s="413"/>
      <c r="M117" s="413"/>
      <c r="N117" s="413"/>
    </row>
    <row r="118" spans="1:14" ht="12.75" customHeight="1" x14ac:dyDescent="0.35">
      <c r="A118" s="10"/>
      <c r="B118" s="412" t="str">
        <f>'Anexo 3.7 - 3.8'!B15</f>
        <v>3.8. Nº de Entes con Ahorro Neto positivo y negativo y suma de los importes de este Ahorro Neto por tipo de Ente</v>
      </c>
      <c r="C118" s="413"/>
      <c r="D118" s="413"/>
      <c r="E118" s="413"/>
      <c r="F118" s="413"/>
      <c r="G118" s="413"/>
      <c r="H118" s="413"/>
      <c r="I118" s="413"/>
      <c r="J118" s="413"/>
      <c r="K118" s="413"/>
      <c r="L118" s="413"/>
      <c r="M118" s="413"/>
      <c r="N118" s="413"/>
    </row>
    <row r="119" spans="1:14" ht="12.75" customHeight="1" x14ac:dyDescent="0.35">
      <c r="A119" s="10"/>
      <c r="B119" s="412" t="str">
        <f>'Anexo 3.9 - 3.10'!B3</f>
        <v>3.9. Ahorro Neto de los Municipios sobre Ingresos corrientes por tramos de población</v>
      </c>
      <c r="C119" s="413"/>
      <c r="D119" s="413"/>
      <c r="E119" s="413"/>
      <c r="F119" s="413"/>
      <c r="G119" s="413"/>
      <c r="H119" s="413"/>
      <c r="I119" s="413"/>
      <c r="J119" s="413"/>
      <c r="K119" s="413"/>
      <c r="L119" s="413"/>
      <c r="M119" s="413"/>
      <c r="N119" s="413"/>
    </row>
    <row r="120" spans="1:14" ht="12.75" customHeight="1" x14ac:dyDescent="0.35">
      <c r="A120" s="10"/>
      <c r="B120" s="412" t="str">
        <f>'Anexo 3.9 - 3.10'!B17</f>
        <v>3.10. Nº de Municipios con Ahorro Neto positivo y negativo y suma de los importes de este Ahorro Neto por tramos de población</v>
      </c>
      <c r="C120" s="413"/>
      <c r="D120" s="413"/>
      <c r="E120" s="413"/>
      <c r="F120" s="413"/>
      <c r="G120" s="413"/>
      <c r="H120" s="413"/>
      <c r="I120" s="413"/>
      <c r="J120" s="413"/>
      <c r="K120" s="413"/>
      <c r="L120" s="413"/>
      <c r="M120" s="413"/>
      <c r="N120" s="413"/>
    </row>
    <row r="121" spans="1:14" ht="12.75" customHeight="1" x14ac:dyDescent="0.35">
      <c r="A121" s="10"/>
      <c r="B121" s="412" t="str">
        <f>'Anexo 3.11 - 3.12'!B3</f>
        <v>3.11. Ahorro Neto de los Municipios sobre Ingresos corrientes por CC.AA.</v>
      </c>
      <c r="C121" s="413"/>
      <c r="D121" s="413"/>
      <c r="E121" s="413"/>
      <c r="F121" s="413"/>
      <c r="G121" s="413"/>
      <c r="H121" s="413"/>
      <c r="I121" s="413"/>
      <c r="J121" s="413"/>
      <c r="K121" s="413"/>
      <c r="L121" s="413"/>
      <c r="M121" s="413"/>
      <c r="N121" s="413"/>
    </row>
    <row r="122" spans="1:14" ht="12.75" customHeight="1" x14ac:dyDescent="0.35">
      <c r="A122" s="10"/>
      <c r="B122" s="412" t="str">
        <f>'Anexo 3.11 - 3.12'!B29</f>
        <v>3.12. Nº de Municipios con Ahorro Neto positivo y negativo y suma de los importes de este Ahorro Neto por CC.AA.</v>
      </c>
      <c r="C122" s="413"/>
      <c r="D122" s="413"/>
      <c r="E122" s="413"/>
      <c r="F122" s="413"/>
      <c r="G122" s="413"/>
      <c r="H122" s="413"/>
      <c r="I122" s="413"/>
      <c r="J122" s="413"/>
      <c r="K122" s="413"/>
      <c r="L122" s="413"/>
      <c r="M122" s="413"/>
      <c r="N122" s="413"/>
    </row>
    <row r="123" spans="1:14" s="10" customFormat="1" ht="6" customHeight="1" x14ac:dyDescent="0.35">
      <c r="B123" s="29"/>
    </row>
    <row r="124" spans="1:14" ht="12.75" customHeight="1" x14ac:dyDescent="0.35">
      <c r="A124" s="10"/>
      <c r="B124" s="412" t="str">
        <f>'Anexo 3.13 - 3.14'!B3</f>
        <v>3.13. Estabilidad presupuestaria sobre Ingresos no financieros por tipo de Ente</v>
      </c>
      <c r="C124" s="413"/>
      <c r="D124" s="413"/>
      <c r="E124" s="413"/>
      <c r="F124" s="413"/>
      <c r="G124" s="413"/>
      <c r="H124" s="413"/>
      <c r="I124" s="413"/>
      <c r="J124" s="413"/>
      <c r="K124" s="413"/>
      <c r="L124" s="413"/>
      <c r="M124" s="413"/>
      <c r="N124" s="413"/>
    </row>
    <row r="125" spans="1:14" ht="12.75" customHeight="1" x14ac:dyDescent="0.35">
      <c r="A125" s="10"/>
      <c r="B125" s="412" t="str">
        <f>'Anexo 3.13 - 3.14'!B15</f>
        <v>3.14. Nº de Entes con Estabilidad presupuestaria positiva y negativa y suma de los importes de esta por tipo de Ente</v>
      </c>
      <c r="C125" s="413"/>
      <c r="D125" s="413"/>
      <c r="E125" s="413"/>
      <c r="F125" s="413"/>
      <c r="G125" s="413"/>
      <c r="H125" s="413"/>
      <c r="I125" s="413"/>
      <c r="J125" s="413"/>
      <c r="K125" s="413"/>
      <c r="L125" s="413"/>
      <c r="M125" s="413"/>
      <c r="N125" s="413"/>
    </row>
    <row r="126" spans="1:14" ht="12.75" customHeight="1" x14ac:dyDescent="0.35">
      <c r="A126" s="10"/>
      <c r="B126" s="412" t="str">
        <f>'Anexo 3.15 - 3.16'!B3</f>
        <v>3.15. Estabilidad presupuestaria de los Municipios sobre Ingresos no financieros por tramos de población</v>
      </c>
      <c r="C126" s="413"/>
      <c r="D126" s="413"/>
      <c r="E126" s="413"/>
      <c r="F126" s="413"/>
      <c r="G126" s="413"/>
      <c r="H126" s="413"/>
      <c r="I126" s="413"/>
      <c r="J126" s="413"/>
      <c r="K126" s="413"/>
      <c r="L126" s="413"/>
      <c r="M126" s="413"/>
      <c r="N126" s="413"/>
    </row>
    <row r="127" spans="1:14" ht="12.75" customHeight="1" x14ac:dyDescent="0.35">
      <c r="A127" s="10"/>
      <c r="B127" s="412" t="str">
        <f>'Anexo 3.15 - 3.16'!B17</f>
        <v>3.16. Nº de Municipios con Estabilidad presupuestaria positiva y negativa y suma de los importes de esta por tramos de población</v>
      </c>
      <c r="C127" s="413"/>
      <c r="D127" s="413"/>
      <c r="E127" s="413"/>
      <c r="F127" s="413"/>
      <c r="G127" s="413"/>
      <c r="H127" s="413"/>
      <c r="I127" s="413"/>
      <c r="J127" s="413"/>
      <c r="K127" s="413"/>
      <c r="L127" s="413"/>
      <c r="M127" s="413"/>
      <c r="N127" s="413"/>
    </row>
    <row r="128" spans="1:14" ht="12.75" customHeight="1" x14ac:dyDescent="0.35">
      <c r="A128" s="10"/>
      <c r="B128" s="412" t="str">
        <f>'Anexo 3.17 - 3.18'!B3</f>
        <v>3.17. Estabilidad presupuestaria de los Municipios sobre Ingresos no financieros por CC.AA.</v>
      </c>
      <c r="C128" s="413"/>
      <c r="D128" s="413"/>
      <c r="E128" s="413"/>
      <c r="F128" s="413"/>
      <c r="G128" s="413"/>
      <c r="H128" s="413"/>
      <c r="I128" s="413"/>
      <c r="J128" s="413"/>
      <c r="K128" s="413"/>
      <c r="L128" s="413"/>
      <c r="M128" s="413"/>
      <c r="N128" s="413"/>
    </row>
    <row r="129" spans="1:14" ht="12.75" customHeight="1" x14ac:dyDescent="0.35">
      <c r="A129" s="10"/>
      <c r="B129" s="412" t="str">
        <f>'Anexo 3.17 - 3.18'!B29</f>
        <v>3.18. Nº de Ayuntamientos con Estabilidad presupuestaria positiva y negativa y suma de los importes de esta por CC.AA.</v>
      </c>
      <c r="C129" s="413"/>
      <c r="D129" s="413"/>
      <c r="E129" s="413"/>
      <c r="F129" s="413"/>
      <c r="G129" s="413"/>
      <c r="H129" s="413"/>
      <c r="I129" s="413"/>
      <c r="J129" s="413"/>
      <c r="K129" s="413"/>
      <c r="L129" s="413"/>
      <c r="M129" s="413"/>
      <c r="N129" s="413"/>
    </row>
    <row r="130" spans="1:14" s="10" customFormat="1" ht="6" customHeight="1" x14ac:dyDescent="0.35">
      <c r="B130" s="29"/>
    </row>
    <row r="131" spans="1:14" ht="12.75" customHeight="1" x14ac:dyDescent="0.35">
      <c r="A131" s="10"/>
      <c r="B131" s="412" t="str">
        <f>'Anexo 3.19 - 3.20 - 3.21'!B3</f>
        <v>3.19. Relación entre la financiación para inversiones y los gastos de capital por tipo de Ente</v>
      </c>
      <c r="C131" s="413"/>
      <c r="D131" s="413"/>
      <c r="E131" s="413"/>
      <c r="F131" s="413"/>
      <c r="G131" s="413"/>
      <c r="H131" s="413"/>
      <c r="I131" s="413"/>
      <c r="J131" s="413"/>
      <c r="K131" s="413"/>
      <c r="L131" s="413"/>
      <c r="M131" s="413"/>
      <c r="N131" s="413"/>
    </row>
    <row r="132" spans="1:14" ht="12.75" customHeight="1" x14ac:dyDescent="0.35">
      <c r="A132" s="10"/>
      <c r="B132" s="412" t="str">
        <f>'Anexo 3.19 - 3.20 - 3.21'!B15</f>
        <v>3.20. Relación entre la financ. para invers. y los gtos. de capital de los Municipios por tramos de pobl.</v>
      </c>
      <c r="C132" s="413"/>
      <c r="D132" s="413"/>
      <c r="E132" s="413"/>
      <c r="F132" s="413"/>
      <c r="G132" s="413"/>
      <c r="H132" s="413"/>
      <c r="I132" s="413"/>
      <c r="J132" s="413"/>
      <c r="K132" s="413"/>
      <c r="L132" s="413"/>
      <c r="M132" s="413"/>
      <c r="N132" s="413"/>
    </row>
    <row r="133" spans="1:14" ht="12.75" customHeight="1" x14ac:dyDescent="0.35">
      <c r="A133" s="10"/>
      <c r="B133" s="412" t="str">
        <f>'Anexo 3.19 - 3.20 - 3.21'!B29</f>
        <v>3.21. Relación entre la financ. para inver. y los gtos. de capital de los Municipios por CC.AA.</v>
      </c>
      <c r="C133" s="413"/>
      <c r="D133" s="413"/>
      <c r="E133" s="413"/>
      <c r="F133" s="413"/>
      <c r="G133" s="413"/>
      <c r="H133" s="413"/>
      <c r="I133" s="413"/>
      <c r="J133" s="413"/>
      <c r="K133" s="413"/>
      <c r="L133" s="413"/>
      <c r="M133" s="413"/>
      <c r="N133" s="413"/>
    </row>
    <row r="134" spans="1:14" s="10" customFormat="1" ht="6" customHeight="1" x14ac:dyDescent="0.35">
      <c r="B134" s="29"/>
    </row>
    <row r="135" spans="1:14" ht="12.75" customHeight="1" x14ac:dyDescent="0.35">
      <c r="A135" s="10"/>
      <c r="B135" s="412" t="str">
        <f>'Anexo 3.22 - 3.23 - 3.24'!B3</f>
        <v>3.22. Entes con Ah. Bruto positivo. Relación entre la financ. para invers. y los gtos. de capital por tipo de Ente</v>
      </c>
      <c r="C135" s="413"/>
      <c r="D135" s="413"/>
      <c r="E135" s="413"/>
      <c r="F135" s="413"/>
      <c r="G135" s="413"/>
      <c r="H135" s="413"/>
      <c r="I135" s="413"/>
      <c r="J135" s="413"/>
      <c r="K135" s="413"/>
      <c r="L135" s="413"/>
      <c r="M135" s="413"/>
      <c r="N135" s="413"/>
    </row>
    <row r="136" spans="1:14" ht="12.75" customHeight="1" x14ac:dyDescent="0.35">
      <c r="A136" s="10"/>
      <c r="B136" s="412" t="str">
        <f>'Anexo 3.22 - 3.23 - 3.24'!B15</f>
        <v>3.23. Aytos. con Ah. Bruto positivo. Financ. para invers. sobre gtos. de capital por tramos de población</v>
      </c>
      <c r="C136" s="413"/>
      <c r="D136" s="413"/>
      <c r="E136" s="413"/>
      <c r="F136" s="413"/>
      <c r="G136" s="413"/>
      <c r="H136" s="413"/>
      <c r="I136" s="413"/>
      <c r="J136" s="413"/>
      <c r="K136" s="413"/>
      <c r="L136" s="413"/>
      <c r="M136" s="413"/>
      <c r="N136" s="413"/>
    </row>
    <row r="137" spans="1:14" ht="12.75" customHeight="1" x14ac:dyDescent="0.35">
      <c r="A137" s="10"/>
      <c r="B137" s="412" t="str">
        <f>'Anexo 3.22 - 3.23 - 3.24'!B29</f>
        <v>3.24. Aytos. con Ahorro Bruto positivo. Financiación para inversiones sobre gastos de capital por CC.AA.</v>
      </c>
      <c r="C137" s="413"/>
      <c r="D137" s="413"/>
      <c r="E137" s="413"/>
      <c r="F137" s="413"/>
      <c r="G137" s="413"/>
      <c r="H137" s="413"/>
      <c r="I137" s="413"/>
      <c r="J137" s="413"/>
      <c r="K137" s="413"/>
      <c r="L137" s="413"/>
      <c r="M137" s="413"/>
      <c r="N137" s="413"/>
    </row>
    <row r="138" spans="1:14" s="10" customFormat="1" ht="6" customHeight="1" x14ac:dyDescent="0.35">
      <c r="B138" s="215"/>
      <c r="C138" s="213"/>
      <c r="D138" s="213"/>
      <c r="E138" s="213"/>
      <c r="F138" s="213"/>
      <c r="G138" s="213"/>
      <c r="H138" s="213"/>
      <c r="I138" s="213"/>
      <c r="J138" s="213"/>
      <c r="K138" s="213"/>
      <c r="L138" s="213"/>
      <c r="M138" s="213"/>
      <c r="N138" s="213"/>
    </row>
    <row r="139" spans="1:14" ht="12.75" customHeight="1" x14ac:dyDescent="0.35">
      <c r="A139" s="10"/>
      <c r="B139" s="412" t="str">
        <f>'Anexo 3.25 - 3.26 - 3.27'!B3</f>
        <v>3.25. Entes con Ah. Bruto negativo. Relación entre la financ. para invers. y los gtos. de capital por tipo de Ente</v>
      </c>
      <c r="C139" s="413"/>
      <c r="D139" s="413"/>
      <c r="E139" s="413"/>
      <c r="F139" s="413"/>
      <c r="G139" s="413"/>
      <c r="H139" s="413"/>
      <c r="I139" s="413"/>
      <c r="J139" s="413"/>
      <c r="K139" s="413"/>
      <c r="L139" s="413"/>
      <c r="M139" s="413"/>
      <c r="N139" s="413"/>
    </row>
    <row r="140" spans="1:14" ht="12.75" customHeight="1" x14ac:dyDescent="0.35">
      <c r="A140" s="10"/>
      <c r="B140" s="412" t="str">
        <f>'Anexo 3.25 - 3.26 - 3.27'!B15</f>
        <v>3.26. Aytos. con Ah. Bruto negativo. Financ. para invers. sobre gtos. de capital por tramos de población</v>
      </c>
      <c r="C140" s="413"/>
      <c r="D140" s="413"/>
      <c r="E140" s="413"/>
      <c r="F140" s="413"/>
      <c r="G140" s="413"/>
      <c r="H140" s="413"/>
      <c r="I140" s="413"/>
      <c r="J140" s="413"/>
      <c r="K140" s="413"/>
      <c r="L140" s="413"/>
      <c r="M140" s="413"/>
      <c r="N140" s="413"/>
    </row>
    <row r="141" spans="1:14" ht="12.75" customHeight="1" x14ac:dyDescent="0.35">
      <c r="A141" s="10"/>
      <c r="B141" s="412" t="str">
        <f>'Anexo 3.25 - 3.26 - 3.27'!B29</f>
        <v>3.27. Aytos. con Ahorro Bruto negativo. Financiación para inversiones sobre gastos de capital por CC.AA.</v>
      </c>
      <c r="C141" s="413"/>
      <c r="D141" s="413"/>
      <c r="E141" s="413"/>
      <c r="F141" s="413"/>
      <c r="G141" s="413"/>
      <c r="H141" s="413"/>
      <c r="I141" s="413"/>
      <c r="J141" s="413"/>
      <c r="K141" s="413"/>
      <c r="L141" s="413"/>
      <c r="M141" s="413"/>
      <c r="N141" s="413"/>
    </row>
    <row r="142" spans="1:14" s="10" customFormat="1" ht="6" customHeight="1" x14ac:dyDescent="0.35">
      <c r="B142" s="29"/>
    </row>
    <row r="143" spans="1:14" ht="12.75" customHeight="1" x14ac:dyDescent="0.35">
      <c r="A143" s="10"/>
      <c r="B143" s="412" t="str">
        <f>'Anexo 3.28 - 3.29 - 3.30'!B3</f>
        <v>3.28. Ratio entre Endeudamiento e Inversiones por tipo de Ente</v>
      </c>
      <c r="C143" s="413"/>
      <c r="D143" s="413"/>
      <c r="E143" s="413"/>
      <c r="F143" s="413"/>
      <c r="G143" s="413"/>
      <c r="H143" s="413"/>
      <c r="I143" s="413"/>
      <c r="J143" s="413"/>
      <c r="K143" s="413"/>
      <c r="L143" s="413"/>
      <c r="M143" s="413"/>
      <c r="N143" s="413"/>
    </row>
    <row r="144" spans="1:14" ht="12.75" customHeight="1" x14ac:dyDescent="0.35">
      <c r="A144" s="10"/>
      <c r="B144" s="412" t="str">
        <f>'Anexo 3.28 - 3.29 - 3.30'!B15</f>
        <v>3.29. Ratio entre Endeudamiento e Inversiones por tramos de población</v>
      </c>
      <c r="C144" s="413"/>
      <c r="D144" s="413"/>
      <c r="E144" s="413"/>
      <c r="F144" s="413"/>
      <c r="G144" s="413"/>
      <c r="H144" s="413"/>
      <c r="I144" s="413"/>
      <c r="J144" s="413"/>
      <c r="K144" s="413"/>
      <c r="L144" s="413"/>
      <c r="M144" s="413"/>
      <c r="N144" s="413"/>
    </row>
    <row r="145" spans="1:14" ht="12.75" customHeight="1" x14ac:dyDescent="0.35">
      <c r="A145" s="10"/>
      <c r="B145" s="412" t="str">
        <f>'Anexo 3.28 - 3.29 - 3.30'!B29</f>
        <v>3.30. Ratio entre Endeudamiento e Inversiones por CC.AA.</v>
      </c>
      <c r="C145" s="413"/>
      <c r="D145" s="413"/>
      <c r="E145" s="413"/>
      <c r="F145" s="413"/>
      <c r="G145" s="413"/>
      <c r="H145" s="413"/>
      <c r="I145" s="413"/>
      <c r="J145" s="413"/>
      <c r="K145" s="413"/>
      <c r="L145" s="413"/>
      <c r="M145" s="413"/>
      <c r="N145" s="413"/>
    </row>
    <row r="146" spans="1:14" s="10" customFormat="1" ht="6" customHeight="1" x14ac:dyDescent="0.35">
      <c r="B146" s="29"/>
    </row>
    <row r="147" spans="1:14" ht="12.75" customHeight="1" x14ac:dyDescent="0.35">
      <c r="A147" s="10"/>
      <c r="B147" s="412" t="str">
        <f>'Anexo 3.31 - 3.32 - 3.33'!B3:E3</f>
        <v>3.31. Entes con Ah. Bruto positivo. Ratio entre Endeudamiento e Inversión por tipo de Ente</v>
      </c>
      <c r="C147" s="413"/>
      <c r="D147" s="413"/>
      <c r="E147" s="413"/>
      <c r="F147" s="413"/>
      <c r="G147" s="413"/>
      <c r="H147" s="413"/>
      <c r="I147" s="413"/>
      <c r="J147" s="413"/>
      <c r="K147" s="413"/>
      <c r="L147" s="413"/>
      <c r="M147" s="413"/>
      <c r="N147" s="413"/>
    </row>
    <row r="148" spans="1:14" ht="12.75" customHeight="1" x14ac:dyDescent="0.35">
      <c r="A148" s="10"/>
      <c r="B148" s="412" t="str">
        <f>'Anexo 3.31 - 3.32 - 3.33'!B15:E15</f>
        <v>3.32. Aytos. con Ah. Bruto positivo. Ratio entre Endeudamiento e Inversión por tramos de población</v>
      </c>
      <c r="C148" s="413"/>
      <c r="D148" s="413"/>
      <c r="E148" s="413"/>
      <c r="F148" s="413"/>
      <c r="G148" s="413"/>
      <c r="H148" s="413"/>
      <c r="I148" s="413"/>
      <c r="J148" s="413"/>
      <c r="K148" s="413"/>
      <c r="L148" s="413"/>
      <c r="M148" s="413"/>
      <c r="N148" s="413"/>
    </row>
    <row r="149" spans="1:14" ht="12.75" customHeight="1" x14ac:dyDescent="0.35">
      <c r="A149" s="10"/>
      <c r="B149" s="412" t="str">
        <f>'Anexo 3.31 - 3.32 - 3.33'!B29:E29</f>
        <v>3.33. Aytos. con Ah. Bruto positivo. Ratio entre Endeudamiento e Inversiones por CC.AA.</v>
      </c>
      <c r="C149" s="413"/>
      <c r="D149" s="413"/>
      <c r="E149" s="413"/>
      <c r="F149" s="413"/>
      <c r="G149" s="413"/>
      <c r="H149" s="413"/>
      <c r="I149" s="413"/>
      <c r="J149" s="413"/>
      <c r="K149" s="413"/>
      <c r="L149" s="413"/>
      <c r="M149" s="413"/>
      <c r="N149" s="413"/>
    </row>
    <row r="150" spans="1:14" s="10" customFormat="1" ht="6" customHeight="1" x14ac:dyDescent="0.35">
      <c r="B150" s="215"/>
      <c r="C150" s="213"/>
      <c r="D150" s="213"/>
      <c r="E150" s="213"/>
      <c r="F150" s="213"/>
      <c r="G150" s="213"/>
      <c r="H150" s="213"/>
      <c r="I150" s="213"/>
      <c r="J150" s="213"/>
      <c r="K150" s="213"/>
      <c r="L150" s="213"/>
      <c r="M150" s="213"/>
      <c r="N150" s="213"/>
    </row>
    <row r="151" spans="1:14" ht="12.75" customHeight="1" x14ac:dyDescent="0.35">
      <c r="A151" s="10"/>
      <c r="B151" s="412" t="str">
        <f>'Anexo 3.34 - 3.35 - 3.36'!B3:E3</f>
        <v>3.34. Entes con Ah. Bruto negativo. Ratio entre Endeudamiento e Inversión por tipo de Ente</v>
      </c>
      <c r="C151" s="413"/>
      <c r="D151" s="413"/>
      <c r="E151" s="413"/>
      <c r="F151" s="413"/>
      <c r="G151" s="413"/>
      <c r="H151" s="413"/>
      <c r="I151" s="413"/>
      <c r="J151" s="413"/>
      <c r="K151" s="413"/>
      <c r="L151" s="413"/>
      <c r="M151" s="413"/>
      <c r="N151" s="413"/>
    </row>
    <row r="152" spans="1:14" ht="12.75" customHeight="1" x14ac:dyDescent="0.35">
      <c r="A152" s="10"/>
      <c r="B152" s="412" t="str">
        <f>'Anexo 3.34 - 3.35 - 3.36'!B15:E15</f>
        <v>3.35. Aytos. con Ah. Bruto negativo. Ratio entre Endeudamiento e Inversión por tramos de población</v>
      </c>
      <c r="C152" s="413"/>
      <c r="D152" s="413"/>
      <c r="E152" s="413"/>
      <c r="F152" s="413"/>
      <c r="G152" s="413"/>
      <c r="H152" s="413"/>
      <c r="I152" s="413"/>
      <c r="J152" s="413"/>
      <c r="K152" s="413"/>
      <c r="L152" s="413"/>
      <c r="M152" s="413"/>
      <c r="N152" s="413"/>
    </row>
    <row r="153" spans="1:14" ht="12.75" customHeight="1" x14ac:dyDescent="0.35">
      <c r="A153" s="10"/>
      <c r="B153" s="412" t="str">
        <f>'Anexo 3.34 - 3.35 - 3.36'!B29:E29</f>
        <v>3.36. Aytos. con Ah. Bruto negativo. Ratio entre Endeudamiento e Inversión por CC.AA.</v>
      </c>
      <c r="C153" s="413"/>
      <c r="D153" s="413"/>
      <c r="E153" s="413"/>
      <c r="F153" s="413"/>
      <c r="G153" s="413"/>
      <c r="H153" s="413"/>
      <c r="I153" s="413"/>
      <c r="J153" s="413"/>
      <c r="K153" s="413"/>
      <c r="L153" s="413"/>
      <c r="M153" s="413"/>
      <c r="N153" s="413"/>
    </row>
    <row r="154" spans="1:14" ht="6" customHeight="1" x14ac:dyDescent="0.35"/>
    <row r="155" spans="1:14" x14ac:dyDescent="0.35">
      <c r="B155" s="482" t="s">
        <v>373</v>
      </c>
      <c r="C155" s="413"/>
      <c r="D155" s="413"/>
      <c r="E155" s="413"/>
      <c r="F155" s="413"/>
      <c r="G155" s="413"/>
      <c r="H155" s="413"/>
      <c r="I155" s="413"/>
      <c r="J155" s="413"/>
      <c r="K155" s="413"/>
      <c r="L155" s="413"/>
      <c r="M155" s="413"/>
      <c r="N155" s="413"/>
    </row>
    <row r="156" spans="1:14" x14ac:dyDescent="0.35">
      <c r="B156" s="412" t="s">
        <v>380</v>
      </c>
      <c r="C156" s="413"/>
      <c r="D156" s="413"/>
      <c r="E156" s="413"/>
      <c r="F156" s="413"/>
      <c r="G156" s="413"/>
      <c r="H156" s="413"/>
      <c r="I156" s="413"/>
      <c r="J156" s="413"/>
      <c r="K156" s="413"/>
      <c r="L156" s="413"/>
      <c r="M156" s="413"/>
      <c r="N156" s="413"/>
    </row>
    <row r="157" spans="1:14" x14ac:dyDescent="0.35">
      <c r="B157" s="412" t="s">
        <v>395</v>
      </c>
      <c r="C157" s="413"/>
      <c r="D157" s="413"/>
      <c r="E157" s="413"/>
      <c r="F157" s="413"/>
      <c r="G157" s="413"/>
      <c r="H157" s="413"/>
      <c r="I157" s="413"/>
      <c r="J157" s="413"/>
      <c r="K157" s="413"/>
      <c r="L157" s="413"/>
      <c r="M157" s="413"/>
      <c r="N157" s="413"/>
    </row>
    <row r="158" spans="1:14" ht="6" customHeight="1" x14ac:dyDescent="0.35"/>
    <row r="159" spans="1:14" x14ac:dyDescent="0.35">
      <c r="B159" s="482" t="s">
        <v>396</v>
      </c>
      <c r="C159" s="413"/>
      <c r="D159" s="413"/>
      <c r="E159" s="413"/>
      <c r="F159" s="413"/>
      <c r="G159" s="413"/>
      <c r="H159" s="413"/>
      <c r="I159" s="413"/>
      <c r="J159" s="413"/>
      <c r="K159" s="413"/>
      <c r="L159" s="413"/>
      <c r="M159" s="413"/>
      <c r="N159" s="413"/>
    </row>
    <row r="160" spans="1:14" x14ac:dyDescent="0.35">
      <c r="B160" s="412" t="s">
        <v>397</v>
      </c>
      <c r="C160" s="413"/>
      <c r="D160" s="413"/>
      <c r="E160" s="413"/>
      <c r="F160" s="413"/>
      <c r="G160" s="413"/>
      <c r="H160" s="413"/>
      <c r="I160" s="413"/>
      <c r="J160" s="413"/>
      <c r="K160" s="413"/>
      <c r="L160" s="413"/>
      <c r="M160" s="413"/>
      <c r="N160" s="413"/>
    </row>
    <row r="161" spans="2:14" x14ac:dyDescent="0.35">
      <c r="B161" s="412" t="s">
        <v>398</v>
      </c>
      <c r="C161" s="413"/>
      <c r="D161" s="413"/>
      <c r="E161" s="413"/>
      <c r="F161" s="413"/>
      <c r="G161" s="413"/>
      <c r="H161" s="413"/>
      <c r="I161" s="413"/>
      <c r="J161" s="413"/>
      <c r="K161" s="413"/>
      <c r="L161" s="413"/>
      <c r="M161" s="413"/>
      <c r="N161" s="413"/>
    </row>
    <row r="162" spans="2:14" ht="6" customHeight="1" x14ac:dyDescent="0.35"/>
    <row r="163" spans="2:14" x14ac:dyDescent="0.35">
      <c r="B163" s="482" t="s">
        <v>407</v>
      </c>
      <c r="C163" s="413"/>
      <c r="D163" s="413"/>
      <c r="E163" s="413"/>
      <c r="F163" s="413"/>
      <c r="G163" s="413"/>
      <c r="H163" s="413"/>
      <c r="I163" s="413"/>
      <c r="J163" s="413"/>
      <c r="K163" s="413"/>
      <c r="L163" s="413"/>
      <c r="M163" s="413"/>
      <c r="N163" s="413"/>
    </row>
  </sheetData>
  <phoneticPr fontId="2" type="noConversion"/>
  <hyperlinks>
    <hyperlink ref="B110:N110" location="'Anexo 3.1 - 3.2'!B3:I3" display="'Anexo 3.1 - 3.2'!B3:I3"/>
    <hyperlink ref="B111:N111" location="'Anexo 3.1 - 3.2'!B15:I15" display="'Anexo 3.1 - 3.2'!B15:I15"/>
    <hyperlink ref="B112:N112" location="'Anexo 3.3 - 3.4'!B3:I3" display="'Anexo 3.3 - 3.4'!B3:I3"/>
    <hyperlink ref="B113:N113" location="'Anexo 3.3 - 3.4'!B17:I17" display="'Anexo 3.3 - 3.4'!B17:I17"/>
    <hyperlink ref="B114:N114" location="'Anexo 3.5'!B3:F3" display="'Anexo 3.5'!B3:F3"/>
    <hyperlink ref="B115:N115" location="'Anexo 3.6'!B3:I3" display="'Anexo 3.6'!B3:I3"/>
    <hyperlink ref="B117:N117" location="'Anexo 3.7 - 3.8'!B3:I3" display="'Anexo 3.7 - 3.8'!B3:I3"/>
    <hyperlink ref="B118:N118" location="'Anexo 3.7 - 3.8'!B15:I15" display="'Anexo 3.7 - 3.8'!B15:I15"/>
    <hyperlink ref="B119:N119" location="'Anexo 3.9 - 3.10'!B3:I3" display="'Anexo 3.9 - 3.10'!B3:I3"/>
    <hyperlink ref="B120:N120" location="'Anexo 3.9 - 3.10'!B17:I17" display="'Anexo 3.9 - 3.10'!B17:I17"/>
    <hyperlink ref="B121:N121" location="'Anexo 3.11'!B3:H3" display="'Anexo 3.11'!B3:H3"/>
    <hyperlink ref="B122:N122" location="'Anexo 3.12'!B3:I3" display="'Anexo 3.12'!B3:I3"/>
    <hyperlink ref="B124:N124" location="'Anexo 3.13 - 3.14'!B3:I3" display="'Anexo 3.13 - 3.14'!B3:I3"/>
    <hyperlink ref="B125:N125" location="'Anexo 3.13 - 3.14'!B15:I15" display="'Anexo 3.13 - 3.14'!B15:I15"/>
    <hyperlink ref="B126:N126" location="'Anexo 3.15 - 3.16'!B3:I3" display="'Anexo 3.15 - 3.16'!B3:I3"/>
    <hyperlink ref="B127:N127" location="'Anexo 3.15 - 3.16'!B17:I17" display="'Anexo 3.15 - 3.16'!B17:I17"/>
    <hyperlink ref="B128:N128" location="'Anexo 3.17'!B3:F3" display="'Anexo 3.17'!B3:F3"/>
    <hyperlink ref="B129:N129" location="'Anexo 3.18'!B3:I3" display="'Anexo 3.18'!B3:I3"/>
    <hyperlink ref="B131:N131" location="'Anexo 3.19 - 3.20'!B3:H3" display="'Anexo 3.19 - 3.20'!B3:H3"/>
    <hyperlink ref="B132:N132" location="'Anexo 3.19 - 3.20'!B15:H15" display="'Anexo 3.19 - 3.20'!B15:H15"/>
    <hyperlink ref="B133:N133" location="'Anexo 3.21'!B3:H3" display="'Anexo 3.21'!B3:H3"/>
    <hyperlink ref="B135:N135" location="'Anexo 3.22 - 3.23'!B3:H3" display="'Anexo 3.22 - 3.23'!B3:H3"/>
    <hyperlink ref="B136:N136" location="'Anexo 3.22 - 3.23'!B15:H15" display="'Anexo 3.22 - 3.23'!B15:H15"/>
    <hyperlink ref="B137:N137" location="'Anexo 3.24'!B3:H3" display="'Anexo 3.24'!B3:H3"/>
    <hyperlink ref="B139:N139" location="'Anexo 3.25 - 3.26'!B3:H3" display="'Anexo 3.25 - 3.26'!B3:H3"/>
    <hyperlink ref="B140:N140" location="'Anexo 3.25 - 3.26'!B15:H15" display="'Anexo 3.25 - 3.26'!B15:H15"/>
    <hyperlink ref="B141:N141" location="'Anexo 3.27'!B3:H3" display="'Anexo 3.27'!B3:H3"/>
    <hyperlink ref="B143:N143" location="'Anexo 3.28 - 3.29'!B3:E3" display="'Anexo 3.28 - 3.29'!B3:E3"/>
    <hyperlink ref="B144:N144" location="'Anexo 3.28 - 3.29'!B15:E15" display="'Anexo 3.28 - 3.29'!B15:E15"/>
    <hyperlink ref="B145:N145" location="'Anexo 3.30'!B3:E3" display="'Anexo 3.30'!B3:E3"/>
    <hyperlink ref="B147:N147" location="'Anexo 3.31 - 3.32'!B3:E3" display="'Anexo 3.31 - 3.32'!B3:E3"/>
    <hyperlink ref="B148:N148" location="'Anexo 3.31 - 3.32'!B15:E15" display="'Anexo 3.31 - 3.32'!B15:E15"/>
    <hyperlink ref="B149:N149" location="'Anexo 3.33'!B3:E3" display="'Anexo 3.33'!B3:E3"/>
    <hyperlink ref="B151:N151" location="'Anexo 3.34 - 3.35'!B3:E3" display="'Anexo 3.34 - 3.35'!B3:E3"/>
    <hyperlink ref="B152:N152" location="'Anexo 3.34 - 3.35'!B15:E15" display="'Anexo 3.34 - 3.35'!B15:E15"/>
    <hyperlink ref="B153:N153" location="'Anexo 3.36'!B3:E3" display="'Anexo 3.36'!B3:E3"/>
    <hyperlink ref="B114" location="'Anexo 3.5 - 3.6'!B3:I3" display="'Anexo 3.5 - 3.6'!B3:I3"/>
    <hyperlink ref="B115" location="'Anexo 3.5 - 3.6'!B27:I27" display="'Anexo 3.5 - 3.6'!B27:I27"/>
    <hyperlink ref="B121" location="'Anexo 3.11 - 3.12'!B3:I3" display="'Anexo 3.11 - 3.12'!B3:I3"/>
    <hyperlink ref="B122" location="'Anexo 3.11 - 3.12'!B27:I27" display="'Anexo 3.11 - 3.12'!B27:I27"/>
    <hyperlink ref="B128" location="'Anexo 3.17 - 3.18'!B3:I3" display="'Anexo 3.17 - 3.18'!B3:I3"/>
    <hyperlink ref="B129" location="'Anexo 3.17 - 3.18'!B27:I27" display="'Anexo 3.17 - 3.18'!B27:I27"/>
    <hyperlink ref="B131" location="'Anexo 3.19 - 3.20 - 3.21'!B3:I3" display="'Anexo 3.19 - 3.20 - 3.21'!B3:I3"/>
    <hyperlink ref="B132" location="'Anexo 3.19 - 3.20 - 3.21'!B15:I15" display="'Anexo 3.19 - 3.20 - 3.21'!B15:I15"/>
    <hyperlink ref="B133" location="'Anexo 3.19 - 3.20 - 3.21'!B29:I29" display="'Anexo 3.19 - 3.20 - 3.21'!B29:I29"/>
    <hyperlink ref="B135" location="'Anexo 3.22 - 3.23 - 3.24'!B3:I3" display="'Anexo 3.22 - 3.23 - 3.24'!B3:I3"/>
    <hyperlink ref="B136" location="'Anexo 3.22 - 3.23 - 3.24'!B15:I15" display="'Anexo 3.22 - 3.23 - 3.24'!B15:I15"/>
    <hyperlink ref="B137" location="'Anexo 3.22 - 3.23 - 3.24'!B29:I29" display="'Anexo 3.22 - 3.23 - 3.24'!B29:I29"/>
    <hyperlink ref="B139" location="'Anexo 3.25 - 3.26 - 3.27'!B3:I3" display="'Anexo 3.25 - 3.26 - 3.27'!B3:I3"/>
    <hyperlink ref="B140" location="'Anexo 3.25 - 3.26 - 3.27'!B15:I15" display="'Anexo 3.25 - 3.26 - 3.27'!B15:I15"/>
    <hyperlink ref="B141" location="'Anexo 3.25 - 3.26 - 3.27'!B29:I29" display="'Anexo 3.25 - 3.26 - 3.27'!B29:I29"/>
    <hyperlink ref="B143" location="'Anexo 3.28 - 3.29 - 3.30'!B3:I3" display="'Anexo 3.28 - 3.29 - 3.30'!B3:I3"/>
    <hyperlink ref="B144" location="'Anexo 3.28 - 3.29 - 3.30'!B15:I15" display="'Anexo 3.28 - 3.29 - 3.30'!B15:I15"/>
    <hyperlink ref="B145" location="'Anexo 3.28 - 3.29 - 3.30'!B29:I29" display="'Anexo 3.28 - 3.29 - 3.30'!B29:I29"/>
    <hyperlink ref="B147" location="'Anexo 3.31 - 3.32 - 3.33'!B3:I3" display="'Anexo 3.31 - 3.32 - 3.33'!B3:I3"/>
    <hyperlink ref="B148" location="'Anexo 3.31 - 3.32 - 3.33'!B15:I15" display="'Anexo 3.31 - 3.32 - 3.33'!B15:I15"/>
    <hyperlink ref="B149" location="'Anexo 3.31 - 3.32 - 3.33'!B29:I29" display="'Anexo 3.31 - 3.32 - 3.33'!B29:I29"/>
    <hyperlink ref="B151" location="'Anexo 3.34 - 3.35 - 3.36'!B3:I3" display="'Anexo 3.34 - 3.35 - 3.36'!B3:I3"/>
    <hyperlink ref="B152" location="'Anexo 3.34 - 3.35 - 3.36'!B15:I15" display="'Anexo 3.34 - 3.35 - 3.36'!B15:I15"/>
    <hyperlink ref="B153" location="'Anexo 3.34 - 3.35 - 3.36'!B29:I29" display="'Anexo 3.34 - 3.35 - 3.36'!B29:I29"/>
    <hyperlink ref="B14" location="'Anexo 1.5. - 1.6.'!B3:I3" display="'Anexo 1.5. - 1.6.'!B3:I3"/>
    <hyperlink ref="B15" location="'Anexo 1.5. - 1.6.'!B25:I25" display="'Anexo 1.5. - 1.6.'!B25:I25"/>
    <hyperlink ref="B8" location="'Anexo 1.1. - 1.2.'!B3:I3" display="'Anexo 1.1. - 1.2.'!B3:I3"/>
    <hyperlink ref="B9" location="'Anexo 1.1. - 1.2.'!B25:I25" display="'Anexo 1.1. - 1.2.'!B25:I25"/>
    <hyperlink ref="B11" location="'Anexo 1.3. - 1.4.'!B3:I3" display="'Anexo 1.3. - 1.4.'!B3:I3"/>
    <hyperlink ref="B12" location="'Anexo 1.3. - 1.4.'!B25:I25" display="'Anexo 1.3. - 1.4.'!B25:I25"/>
    <hyperlink ref="B16" location="'Anexo 1.7.'!B3:I3" display="'Anexo 1.7.'!B3:I3"/>
    <hyperlink ref="B18" location="'Anexo 1.8. - 1.9.'!B3:I3" display="'Anexo 1.8. - 1.9.'!B3:I3"/>
    <hyperlink ref="B19" location="'Anexo 1.8. - 1.9.'!B25:I25" display="'Anexo 1.8. - 1.9.'!B25:I25"/>
    <hyperlink ref="B21" location="'Anexo 1.10. - 1.11.'!B3:I3" display="'Anexo 1.10. - 1.11.'!B3:I3"/>
    <hyperlink ref="B22" location="'Anexo 1.10. - 1.11.'!B25:I25" display="'Anexo 1.10. - 1.11.'!B25:I25"/>
    <hyperlink ref="B23" location="'Anexo 1.12.'!B3:I3" display="'Anexo 1.12.'!B3:I3"/>
    <hyperlink ref="B25" location="'Anexo 1.13. - 1.14.'!B3:I3" display="'Anexo 1.13. - 1.14.'!B3:I3"/>
    <hyperlink ref="B26" location="'Anexo 1.13. - 1.14.'!B25:I25" display="'Anexo 1.13. - 1.14.'!B25:I25"/>
    <hyperlink ref="B28" location="'Anexo 1.15. - 1.16.'!B3:I3" display="'Anexo 1.15. - 1.16.'!B3:I3"/>
    <hyperlink ref="B29" location="'Anexo 1.15. - 1.16.'!B25:I25" display="'Anexo 1.15. - 1.16.'!B25:I25"/>
    <hyperlink ref="B30" location="'Anexo 1.17.'!B3:I3" display="'Anexo 1.17.'!B3:I3"/>
    <hyperlink ref="B32" location="'Anexo 1.18. - 1.19.'!B3:I3" display="'Anexo 1.18. - 1.19.'!B3:I3"/>
    <hyperlink ref="B33" location="'Anexo 1.18. - 1.19.'!B25:I25" display="'Anexo 1.18. - 1.19.'!B25:I25"/>
    <hyperlink ref="B34" location="'Anexo 1.20.'!B3:I3" display="'Anexo 1.20.'!B3:I3"/>
    <hyperlink ref="B36" location="'Anexo 1.21. - 1.22.'!B3:I3" display="'Anexo 1.21. - 1.22.'!B3:I3"/>
    <hyperlink ref="B37" location="'Anexo 1.21. - 1.22.'!B25:I25" display="'Anexo 1.21. - 1.22.'!B25:I25"/>
    <hyperlink ref="B38" location="'Anexo 1.23.'!B3:I3" display="'Anexo 1.23.'!B3:I3"/>
    <hyperlink ref="B40" location="'Anexo 1.24.'!B3:I3" display="'Anexo 1.24.'!B3:I3"/>
    <hyperlink ref="B41" location="'Anexo 1.25.'!B3:I3" display="'Anexo 1.25.'!B3:I3"/>
    <hyperlink ref="B42" location="'Anexo 1.26.'!B3:I3" display="'Anexo 1.26.'!B3:I3"/>
    <hyperlink ref="B46" location="'Anexo 2.1 - 2.2.'!B3:I3" display="'Anexo 2.1 - 2.2.'!B3:I3"/>
    <hyperlink ref="B47" location="'Anexo 2.1 - 2.2.'!B25:I25" display="'Anexo 2.1 - 2.2.'!B25:I25"/>
    <hyperlink ref="B48" location="'Anexo 2.3.'!B3:I3" display="'Anexo 2.3.'!B3:I3"/>
    <hyperlink ref="B49" location="'Anexo 2.4.'!B3:I3" display="'Anexo 2.4.'!B3:I3"/>
    <hyperlink ref="B53" location="'Anexo 2.7.'!B3:I3" display="'Anexo 2.7.'!B3:I3"/>
    <hyperlink ref="B54" location="'Anexo 2.8.'!B3:I3" display="'Anexo 2.8.'!B3:I3"/>
    <hyperlink ref="B58" location="'Anexo 2.11.'!B3:I3" display="'Anexo 2.11.'!B3:I3"/>
    <hyperlink ref="B59" location="'Anexo 2.12.'!B3:I3" display="'Anexo 2.12.'!B3:I3"/>
    <hyperlink ref="B63" location="'Anexo 2.15.'!B3:I3" display="'Anexo 2.15.'!B3:I3"/>
    <hyperlink ref="B64" location="'Anexo 2.16.'!B3:I3" display="'Anexo 2.16.'!B3:I3"/>
    <hyperlink ref="B68" location="'Anexo 2.19.'!B3:I3" display="'Anexo 2.19.'!B3:I3"/>
    <hyperlink ref="B69" location="'Anexo 2.20.'!B3:I3" display="'Anexo 2.20.'!B3:I3"/>
    <hyperlink ref="B51" location="'Anexo 2.5. - 2.6.'!B3:I3" display="'Anexo 2.5. - 2.6.'!B3:I3"/>
    <hyperlink ref="B56" location="'Anexo 2.9. - 2.10.'!B3:I3" display="'Anexo 2.9. - 2.10.'!B3:I3"/>
    <hyperlink ref="B61" location="'Anexo 2.13. -2.14.'!B3:I3" display="'Anexo 2.13. -2.14.'!B3:I3"/>
    <hyperlink ref="B66" location="'Anexo 2.17. -2.18.'!B3:I3" display="'Anexo 2.17. -2.18.'!B3:I3"/>
    <hyperlink ref="B71" location="'Anexo 2.21. - 2.22.'!B3:I3" display="'Anexo 2.21. - 2.22.'!B3:I3"/>
    <hyperlink ref="B73" location="'Anexo 2.23.'!B3:I3" display="'Anexo 2.23.'!B3:I3"/>
    <hyperlink ref="B74" location="'Anexo 2.24.'!B3:I3" display="'Anexo 2.24.'!B3:I3"/>
    <hyperlink ref="B76" location="'Anexo 2.25. - 2.26.'!B3:I3" display="'Anexo 2.25. - 2.26.'!B3:I3"/>
    <hyperlink ref="B78" location="'Anexo 2.27.'!B3:I3" display="'Anexo 2.27.'!B3:I3"/>
    <hyperlink ref="B79" location="'Anexo 2.28.'!B3:I3" display="'Anexo 2.28.'!B3:I3"/>
    <hyperlink ref="B81" location="'Anexo 2.9. - 2.10.'!B3:I3" display="'Anexo 2.9. - 2.10.'!B3:I3"/>
    <hyperlink ref="B83" location="'Anexo 2.31.'!B3:I3" display="'Anexo 2.31.'!B3:I3"/>
    <hyperlink ref="B84" location="'Anexo 2.32.'!B3:I3" display="'Anexo 2.32.'!B3:I3"/>
    <hyperlink ref="B86" location="'Anexo 2.33. - 2.34.'!B3:I3" display="'Anexo 2.33. - 2.34.'!B3:I3"/>
    <hyperlink ref="B88" location="'Anexo 2.35.'!B3:I3" display="'Anexo 2.35.'!B3:I3"/>
    <hyperlink ref="B89" location="'Anexo 2.36.'!B3:I3" display="'Anexo 2.36.'!B3:I3"/>
    <hyperlink ref="B91" location="'Anexo 2.37.'!B3:I3" display="'Anexo 2.37.'!B3:I3"/>
    <hyperlink ref="B93" location="'Anexo 2.38. - 2.39.'!B3:I3" display="'Anexo 2.38. - 2.39.'!B3:I3"/>
    <hyperlink ref="B95" location="'Anexo 2.40.'!B3:I3" display="'Anexo 2.40.'!B3:I3"/>
    <hyperlink ref="B96" location="'Anexo 2.41.'!B3:I3" display="'Anexo 2.41.'!B3:I3"/>
    <hyperlink ref="B98" location="'Anexo 2.42. - 2.43.'!B3:I3" display="'Anexo 2.42. - 2.43.'!B3:I3"/>
    <hyperlink ref="B100" location="'Anexo 2.44.'!B3:I3" display="'Anexo 2.44.'!B3:I3"/>
    <hyperlink ref="B101" location="'Anexo 2.45.'!B3:I3" display="'Anexo 2.45.'!B3:I3"/>
    <hyperlink ref="B103" location="'Anexo 2.46. - 2.47.'!B3:I3" display="'Anexo 2.46. - 2.47.'!B3:I3"/>
    <hyperlink ref="B105" location="'Anexo 2.48.'!B3:I3" display="'Anexo 2.48.'!B3:I3"/>
    <hyperlink ref="B106" location="'Anexo 2.49.'!B3:I3" display="'Anexo 2.49.'!B3:I3"/>
    <hyperlink ref="B52" location="'Anexo 2.5. - 2.6.'!B25:I25" display="'Anexo 2.5. - 2.6.'!B25:I25"/>
    <hyperlink ref="B57" location="'Anexo 2.9. - 2.10.'!B25:I25" display="'Anexo 2.9. - 2.10.'!B25:I25"/>
    <hyperlink ref="B62" location="'Anexo 2.13. -2.14.'!B25:I25" display="'Anexo 2.13. -2.14.'!B25:I25"/>
    <hyperlink ref="B67" location="'Anexo 2.17. -2.18.'!B25:I25" display="'Anexo 2.17. -2.18.'!B25:I25"/>
    <hyperlink ref="B77" location="'Anexo 2.25. - 2.26.'!B25:I25" display="'Anexo 2.25. - 2.26.'!B25:I25"/>
    <hyperlink ref="B82" location="'Anexo 2.29. - 2.30.'!B25:I25" display="'Anexo 2.29. - 2.30.'!B25:I25"/>
    <hyperlink ref="B87" location="'Anexo 2.33. - 2.34.'!B25:I25" display="'Anexo 2.33. - 2.34.'!B25:I25"/>
    <hyperlink ref="B94" location="'Anexo 2.38. - 2.39.'!B25:I25" display="'Anexo 2.38. - 2.39.'!B25:I25"/>
    <hyperlink ref="B99" location="'Anexo 2.42. - 2.43.'!B25:I25" display="'Anexo 2.42. - 2.43.'!B25:I25"/>
    <hyperlink ref="B104" location="'Anexo 2.46. - 2.47.'!B25:I25" display="'Anexo 2.46. - 2.47.'!B25:I25"/>
    <hyperlink ref="B72" location="'Anexo 2.21. - 2.22.'!B25:I25" display="2.22. Desglose de las Tasas y otros ingresos de los Municipios por tipo de régimen local"/>
    <hyperlink ref="B155" location="'Anexo 3.40 - 3.41 - 3.42'!B3" display="3.40. Indicadores de relevancia del Remanente de Tesorería por tipo de Ente"/>
    <hyperlink ref="B156" location="'Anexo 3.40 - 3.41 - 3.42'!B15" display="3.41. Indicadores de relevancia del Remanente de Tesorería por tramos de población"/>
    <hyperlink ref="B157" location="'Anexo 3.40 - 3.41 - 3.42'!B29" display="3.42. Indicadores de relevancia del Remanente de Tesorería por CCAA"/>
    <hyperlink ref="B161" location="'Anexo 3.43 - 3.44 - 3.45'!B29" display="3.45. Indicadores de Solvencia y Liquideza por CCAA"/>
    <hyperlink ref="B159" location="'Anexo 3.43 - 3.44 - 3.45'!B3" display="3.43. Indicadores de Solvencia y Liquidez por tipo de Ente"/>
    <hyperlink ref="B160" location="'Anexo 3.43 - 3.44 - 3.45'!B15" display="3.44. Indicadores de Solvencia y Liquidez por tramos de población"/>
    <hyperlink ref="B163" location="'Anexo 3.46'!B3" display="3.46. Deuda Viva EELL. Ratio Deuda / PIB por CCAA"/>
  </hyperlinks>
  <pageMargins left="0.59055118110236227" right="0.59055118110236227" top="0.39370078740157483" bottom="0" header="0" footer="0"/>
  <pageSetup paperSize="9" scale="85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66FFFF"/>
  </sheetPr>
  <dimension ref="A1:K53"/>
  <sheetViews>
    <sheetView showGridLines="0" zoomScaleNormal="100" workbookViewId="0"/>
  </sheetViews>
  <sheetFormatPr baseColWidth="10" defaultColWidth="9.1328125" defaultRowHeight="12.75" x14ac:dyDescent="0.35"/>
  <cols>
    <col min="1" max="1" width="1.73046875" style="576" customWidth="1"/>
    <col min="2" max="2" width="21.73046875" style="576" customWidth="1"/>
    <col min="3" max="3" width="11.73046875" style="576" customWidth="1"/>
    <col min="4" max="5" width="13.1328125" style="576" customWidth="1"/>
    <col min="6" max="6" width="12.73046875" style="576" customWidth="1"/>
    <col min="7" max="7" width="22.86328125" style="576" customWidth="1"/>
    <col min="8" max="8" width="20" style="576" customWidth="1"/>
    <col min="9" max="9" width="11.86328125" style="577" customWidth="1"/>
    <col min="10" max="10" width="14.1328125" style="576" customWidth="1"/>
    <col min="11" max="16384" width="9.1328125" style="576"/>
  </cols>
  <sheetData>
    <row r="1" spans="1:11" ht="18.399999999999999" thickTop="1" thickBot="1" x14ac:dyDescent="0.4">
      <c r="A1" s="18"/>
      <c r="B1" s="2" t="s">
        <v>357</v>
      </c>
      <c r="J1" s="549" t="s">
        <v>180</v>
      </c>
      <c r="K1" s="550"/>
    </row>
    <row r="2" spans="1:11" ht="12" customHeight="1" thickTop="1" x14ac:dyDescent="0.35">
      <c r="A2" s="18"/>
      <c r="B2" s="2"/>
    </row>
    <row r="3" spans="1:11" s="6" customFormat="1" ht="16.899999999999999" x14ac:dyDescent="0.35">
      <c r="A3" s="7"/>
      <c r="B3" s="509" t="s">
        <v>351</v>
      </c>
      <c r="C3" s="509"/>
      <c r="D3" s="509"/>
      <c r="E3" s="509"/>
      <c r="F3" s="509"/>
      <c r="G3" s="509"/>
      <c r="H3" s="509"/>
      <c r="I3" s="10"/>
    </row>
    <row r="4" spans="1:11" s="6" customFormat="1" ht="6" customHeight="1" x14ac:dyDescent="0.35">
      <c r="A4" s="7"/>
      <c r="B4" s="3"/>
      <c r="E4" s="11"/>
      <c r="I4" s="10"/>
    </row>
    <row r="5" spans="1:11" s="6" customFormat="1" ht="15" customHeight="1" x14ac:dyDescent="0.4">
      <c r="A5" s="7"/>
      <c r="B5" s="5" t="s">
        <v>76</v>
      </c>
      <c r="C5" s="10"/>
      <c r="D5" s="10"/>
      <c r="E5" s="10"/>
      <c r="F5" s="10"/>
      <c r="I5" s="10"/>
    </row>
    <row r="6" spans="1:11" s="6" customFormat="1" ht="11.25" customHeight="1" thickBot="1" x14ac:dyDescent="0.4">
      <c r="A6" s="7"/>
      <c r="B6" s="3"/>
      <c r="C6" s="3"/>
      <c r="E6" s="22"/>
      <c r="F6" s="22"/>
      <c r="H6" s="15" t="s">
        <v>88</v>
      </c>
      <c r="I6" s="20"/>
    </row>
    <row r="7" spans="1:11" s="6" customFormat="1" ht="54" customHeight="1" thickBot="1" x14ac:dyDescent="0.4">
      <c r="A7" s="7"/>
      <c r="B7" s="353" t="s">
        <v>2</v>
      </c>
      <c r="C7" s="403" t="s">
        <v>343</v>
      </c>
      <c r="D7" s="404" t="s">
        <v>342</v>
      </c>
      <c r="E7" s="403" t="s">
        <v>344</v>
      </c>
      <c r="F7" s="403" t="s">
        <v>359</v>
      </c>
      <c r="G7" s="395" t="s">
        <v>360</v>
      </c>
      <c r="H7" s="356" t="s">
        <v>361</v>
      </c>
      <c r="I7" s="118"/>
      <c r="J7" s="11"/>
    </row>
    <row r="8" spans="1:11" s="6" customFormat="1" ht="15.95" customHeight="1" thickTop="1" x14ac:dyDescent="0.35">
      <c r="A8" s="7"/>
      <c r="B8" s="357" t="s">
        <v>89</v>
      </c>
      <c r="C8" s="34">
        <v>-86869.280000003055</v>
      </c>
      <c r="D8" s="34">
        <v>8863.7900000000373</v>
      </c>
      <c r="E8" s="34">
        <v>67465.470000000205</v>
      </c>
      <c r="F8" s="34">
        <v>-10540.020000003278</v>
      </c>
      <c r="G8" s="39">
        <v>120980.4299999997</v>
      </c>
      <c r="H8" s="378">
        <v>-8.7121693979789167E-2</v>
      </c>
      <c r="I8" s="119"/>
      <c r="J8" s="7"/>
      <c r="K8" s="14"/>
    </row>
    <row r="9" spans="1:11" s="6" customFormat="1" ht="15.95" customHeight="1" x14ac:dyDescent="0.35">
      <c r="A9" s="7"/>
      <c r="B9" s="358" t="s">
        <v>90</v>
      </c>
      <c r="C9" s="34">
        <v>0</v>
      </c>
      <c r="D9" s="34">
        <v>0</v>
      </c>
      <c r="E9" s="34">
        <v>0</v>
      </c>
      <c r="F9" s="34">
        <v>0</v>
      </c>
      <c r="G9" s="40">
        <v>0</v>
      </c>
      <c r="H9" s="648" t="s">
        <v>435</v>
      </c>
      <c r="I9" s="119"/>
      <c r="J9" s="7"/>
    </row>
    <row r="10" spans="1:11" s="6" customFormat="1" ht="15.95" customHeight="1" x14ac:dyDescent="0.35">
      <c r="A10" s="7"/>
      <c r="B10" s="358" t="s">
        <v>91</v>
      </c>
      <c r="C10" s="34">
        <v>-1.9999999552965164E-2</v>
      </c>
      <c r="D10" s="34">
        <v>0</v>
      </c>
      <c r="E10" s="34">
        <v>0</v>
      </c>
      <c r="F10" s="34">
        <v>-1.9999999552965164E-2</v>
      </c>
      <c r="G10" s="40">
        <v>0</v>
      </c>
      <c r="H10" s="378" t="s">
        <v>435</v>
      </c>
      <c r="I10" s="119"/>
      <c r="J10" s="7"/>
    </row>
    <row r="11" spans="1:11" s="6" customFormat="1" ht="15.95" customHeight="1" x14ac:dyDescent="0.35">
      <c r="A11" s="7"/>
      <c r="B11" s="358" t="s">
        <v>99</v>
      </c>
      <c r="C11" s="34">
        <v>-1.1641532182693481E-10</v>
      </c>
      <c r="D11" s="34">
        <v>0</v>
      </c>
      <c r="E11" s="34">
        <v>0</v>
      </c>
      <c r="F11" s="34">
        <v>0</v>
      </c>
      <c r="G11" s="40">
        <v>0</v>
      </c>
      <c r="H11" s="378" t="s">
        <v>435</v>
      </c>
      <c r="I11" s="119"/>
      <c r="J11" s="7"/>
    </row>
    <row r="12" spans="1:11" s="6" customFormat="1" ht="15.95" customHeight="1" thickBot="1" x14ac:dyDescent="0.4">
      <c r="A12" s="7"/>
      <c r="B12" s="359" t="s">
        <v>100</v>
      </c>
      <c r="C12" s="36">
        <v>-1.0000000242143869E-2</v>
      </c>
      <c r="D12" s="37">
        <v>0</v>
      </c>
      <c r="E12" s="37">
        <v>0</v>
      </c>
      <c r="F12" s="37">
        <v>-1.0000000242143869E-2</v>
      </c>
      <c r="G12" s="41">
        <v>0</v>
      </c>
      <c r="H12" s="379" t="s">
        <v>435</v>
      </c>
      <c r="I12" s="119"/>
      <c r="J12" s="7"/>
    </row>
    <row r="13" spans="1:11" s="6" customFormat="1" ht="24.95" customHeight="1" thickTop="1" thickBot="1" x14ac:dyDescent="0.4">
      <c r="A13" s="7"/>
      <c r="B13" s="360" t="s">
        <v>92</v>
      </c>
      <c r="C13" s="364">
        <v>-86869.310000002966</v>
      </c>
      <c r="D13" s="364">
        <v>8863.7900000000373</v>
      </c>
      <c r="E13" s="364">
        <v>67465.470000000205</v>
      </c>
      <c r="F13" s="364">
        <v>-10540.050000003073</v>
      </c>
      <c r="G13" s="365">
        <v>120980.4299999997</v>
      </c>
      <c r="H13" s="380">
        <v>-8.7121941953777968E-2</v>
      </c>
      <c r="I13" s="120"/>
      <c r="J13" s="7"/>
    </row>
    <row r="14" spans="1:11" s="6" customFormat="1" ht="16.5" customHeight="1" x14ac:dyDescent="0.35">
      <c r="H14" s="10"/>
      <c r="I14" s="10"/>
    </row>
    <row r="15" spans="1:11" s="6" customFormat="1" ht="16.899999999999999" x14ac:dyDescent="0.35">
      <c r="B15" s="509" t="s">
        <v>352</v>
      </c>
      <c r="C15" s="509"/>
      <c r="D15" s="509"/>
      <c r="E15" s="509"/>
      <c r="F15" s="509"/>
      <c r="G15" s="509"/>
      <c r="H15" s="509"/>
      <c r="I15" s="10"/>
    </row>
    <row r="16" spans="1:11" s="6" customFormat="1" ht="6" customHeight="1" x14ac:dyDescent="0.35">
      <c r="I16" s="10"/>
    </row>
    <row r="17" spans="2:10" s="6" customFormat="1" ht="15" customHeight="1" x14ac:dyDescent="0.4">
      <c r="B17" s="5" t="s">
        <v>76</v>
      </c>
      <c r="I17" s="10"/>
    </row>
    <row r="18" spans="2:10" s="6" customFormat="1" ht="11.25" customHeight="1" thickBot="1" x14ac:dyDescent="0.4">
      <c r="B18" s="3"/>
      <c r="C18" s="3"/>
      <c r="E18" s="22"/>
      <c r="F18" s="22"/>
      <c r="H18" s="15" t="s">
        <v>88</v>
      </c>
      <c r="I18" s="20"/>
      <c r="J18" s="24"/>
    </row>
    <row r="19" spans="2:10" s="6" customFormat="1" ht="53.25" customHeight="1" thickBot="1" x14ac:dyDescent="0.4">
      <c r="B19" s="353" t="s">
        <v>0</v>
      </c>
      <c r="C19" s="403" t="s">
        <v>343</v>
      </c>
      <c r="D19" s="404" t="s">
        <v>342</v>
      </c>
      <c r="E19" s="403" t="s">
        <v>344</v>
      </c>
      <c r="F19" s="403" t="s">
        <v>359</v>
      </c>
      <c r="G19" s="395" t="s">
        <v>360</v>
      </c>
      <c r="H19" s="356" t="s">
        <v>361</v>
      </c>
      <c r="I19" s="118"/>
    </row>
    <row r="20" spans="2:10" s="6" customFormat="1" ht="15.95" customHeight="1" thickTop="1" x14ac:dyDescent="0.35">
      <c r="B20" s="376" t="s">
        <v>81</v>
      </c>
      <c r="C20" s="34">
        <v>9.9999997764825821E-3</v>
      </c>
      <c r="D20" s="34">
        <v>0</v>
      </c>
      <c r="E20" s="34">
        <v>0</v>
      </c>
      <c r="F20" s="34">
        <v>9.9999997764825821E-3</v>
      </c>
      <c r="G20" s="39">
        <v>0</v>
      </c>
      <c r="H20" s="401" t="s">
        <v>435</v>
      </c>
      <c r="I20" s="119"/>
    </row>
    <row r="21" spans="2:10" s="6" customFormat="1" ht="15.95" customHeight="1" x14ac:dyDescent="0.35">
      <c r="B21" s="358" t="s">
        <v>82</v>
      </c>
      <c r="C21" s="34">
        <v>-4.6566128730773926E-10</v>
      </c>
      <c r="D21" s="34">
        <v>0</v>
      </c>
      <c r="E21" s="34">
        <v>0</v>
      </c>
      <c r="F21" s="34">
        <v>-4.6566128730773926E-10</v>
      </c>
      <c r="G21" s="40">
        <v>0</v>
      </c>
      <c r="H21" s="401" t="s">
        <v>435</v>
      </c>
      <c r="I21" s="119"/>
    </row>
    <row r="22" spans="2:10" s="6" customFormat="1" ht="15.95" customHeight="1" x14ac:dyDescent="0.35">
      <c r="B22" s="358" t="s">
        <v>83</v>
      </c>
      <c r="C22" s="34">
        <v>-7010.089999999851</v>
      </c>
      <c r="D22" s="34">
        <v>879.5</v>
      </c>
      <c r="E22" s="34">
        <v>0</v>
      </c>
      <c r="F22" s="34">
        <v>-6130.589999999851</v>
      </c>
      <c r="G22" s="40">
        <v>7836.5300000000279</v>
      </c>
      <c r="H22" s="401">
        <v>-0.78230926187991745</v>
      </c>
      <c r="I22" s="119"/>
    </row>
    <row r="23" spans="2:10" s="6" customFormat="1" ht="15.95" customHeight="1" x14ac:dyDescent="0.35">
      <c r="B23" s="358" t="s">
        <v>84</v>
      </c>
      <c r="C23" s="34">
        <v>-3248.9900000002235</v>
      </c>
      <c r="D23" s="34">
        <v>7387.3500000000022</v>
      </c>
      <c r="E23" s="34">
        <v>542.77999999999884</v>
      </c>
      <c r="F23" s="34">
        <v>4681.1399999996647</v>
      </c>
      <c r="G23" s="40">
        <v>19958.760000000009</v>
      </c>
      <c r="H23" s="401">
        <v>0.23454062276412274</v>
      </c>
      <c r="I23" s="119"/>
    </row>
    <row r="24" spans="2:10" s="6" customFormat="1" ht="15.95" customHeight="1" x14ac:dyDescent="0.35">
      <c r="B24" s="358" t="s">
        <v>85</v>
      </c>
      <c r="C24" s="34">
        <v>-18737.230000001378</v>
      </c>
      <c r="D24" s="34">
        <v>0.45000000000436557</v>
      </c>
      <c r="E24" s="34">
        <v>9149.0300000000279</v>
      </c>
      <c r="F24" s="34">
        <v>-9587.750000001397</v>
      </c>
      <c r="G24" s="40">
        <v>15732.669999999925</v>
      </c>
      <c r="H24" s="401">
        <v>-0.60941658345350425</v>
      </c>
      <c r="I24" s="119"/>
    </row>
    <row r="25" spans="2:10" s="6" customFormat="1" ht="15.95" customHeight="1" x14ac:dyDescent="0.35">
      <c r="B25" s="358" t="s">
        <v>86</v>
      </c>
      <c r="C25" s="34">
        <v>-33721.320000001229</v>
      </c>
      <c r="D25" s="34">
        <v>135.29000000000087</v>
      </c>
      <c r="E25" s="34">
        <v>13756.580000000016</v>
      </c>
      <c r="F25" s="34">
        <v>-19829.450000001118</v>
      </c>
      <c r="G25" s="40">
        <v>26798.45000000007</v>
      </c>
      <c r="H25" s="401">
        <v>-0.73994764622584763</v>
      </c>
      <c r="I25" s="119"/>
    </row>
    <row r="26" spans="2:10" s="6" customFormat="1" ht="15.95" customHeight="1" thickBot="1" x14ac:dyDescent="0.4">
      <c r="B26" s="369" t="s">
        <v>87</v>
      </c>
      <c r="C26" s="36">
        <v>-24151.660000000149</v>
      </c>
      <c r="D26" s="37">
        <v>461.20000000000073</v>
      </c>
      <c r="E26" s="37">
        <v>44017.080000000075</v>
      </c>
      <c r="F26" s="37">
        <v>20326.620000000112</v>
      </c>
      <c r="G26" s="41">
        <v>50654.020000000019</v>
      </c>
      <c r="H26" s="402">
        <v>0.40128345193530751</v>
      </c>
      <c r="I26" s="119"/>
    </row>
    <row r="27" spans="2:10" s="6" customFormat="1" ht="24.95" customHeight="1" thickTop="1" thickBot="1" x14ac:dyDescent="0.4">
      <c r="B27" s="360" t="s">
        <v>1</v>
      </c>
      <c r="C27" s="364">
        <v>-86869.28000000352</v>
      </c>
      <c r="D27" s="364">
        <v>8863.7900000000081</v>
      </c>
      <c r="E27" s="364">
        <v>67465.470000000118</v>
      </c>
      <c r="F27" s="364">
        <v>-10540.020000003278</v>
      </c>
      <c r="G27" s="365">
        <v>120980.43000000005</v>
      </c>
      <c r="H27" s="400">
        <v>-8.7121693979788917E-2</v>
      </c>
      <c r="I27" s="120"/>
    </row>
    <row r="28" spans="2:10" s="6" customFormat="1" ht="16.5" customHeight="1" x14ac:dyDescent="0.35">
      <c r="I28" s="10"/>
    </row>
    <row r="29" spans="2:10" s="6" customFormat="1" ht="16.899999999999999" x14ac:dyDescent="0.35">
      <c r="B29" s="509" t="s">
        <v>353</v>
      </c>
      <c r="C29" s="509"/>
      <c r="D29" s="509"/>
      <c r="E29" s="509"/>
      <c r="F29" s="509"/>
      <c r="G29" s="509"/>
      <c r="H29" s="509"/>
      <c r="I29" s="10"/>
    </row>
    <row r="30" spans="2:10" s="6" customFormat="1" ht="6" customHeight="1" x14ac:dyDescent="0.35">
      <c r="B30" s="3"/>
      <c r="E30" s="11"/>
      <c r="I30" s="10"/>
    </row>
    <row r="31" spans="2:10" s="6" customFormat="1" ht="15" customHeight="1" x14ac:dyDescent="0.4">
      <c r="B31" s="5" t="s">
        <v>76</v>
      </c>
      <c r="C31" s="10"/>
      <c r="D31" s="10"/>
      <c r="E31" s="10"/>
      <c r="F31" s="10"/>
      <c r="I31" s="10"/>
    </row>
    <row r="32" spans="2:10" s="6" customFormat="1" ht="11.25" customHeight="1" thickBot="1" x14ac:dyDescent="0.4">
      <c r="B32" s="3"/>
      <c r="C32" s="3"/>
      <c r="E32" s="22"/>
      <c r="F32" s="22"/>
      <c r="H32" s="15" t="s">
        <v>88</v>
      </c>
      <c r="I32" s="10"/>
    </row>
    <row r="33" spans="2:9" s="6" customFormat="1" ht="54" customHeight="1" thickBot="1" x14ac:dyDescent="0.4">
      <c r="B33" s="353" t="s">
        <v>101</v>
      </c>
      <c r="C33" s="403" t="s">
        <v>343</v>
      </c>
      <c r="D33" s="404" t="s">
        <v>342</v>
      </c>
      <c r="E33" s="403" t="s">
        <v>344</v>
      </c>
      <c r="F33" s="403" t="s">
        <v>359</v>
      </c>
      <c r="G33" s="395" t="s">
        <v>360</v>
      </c>
      <c r="H33" s="356" t="s">
        <v>361</v>
      </c>
      <c r="I33" s="10"/>
    </row>
    <row r="34" spans="2:9" s="6" customFormat="1" ht="15.95" customHeight="1" thickTop="1" x14ac:dyDescent="0.35">
      <c r="B34" s="357" t="s">
        <v>433</v>
      </c>
      <c r="C34" s="34">
        <v>-19483.140000001527</v>
      </c>
      <c r="D34" s="34">
        <v>74.809999999997672</v>
      </c>
      <c r="E34" s="34">
        <v>8693.210000000021</v>
      </c>
      <c r="F34" s="34">
        <v>-10715.120000001276</v>
      </c>
      <c r="G34" s="39">
        <v>13582.640000000014</v>
      </c>
      <c r="H34" s="401">
        <v>-0.78888345711888597</v>
      </c>
      <c r="I34" s="10"/>
    </row>
    <row r="35" spans="2:9" s="6" customFormat="1" ht="15.95" customHeight="1" x14ac:dyDescent="0.35">
      <c r="B35" s="358" t="s">
        <v>416</v>
      </c>
      <c r="C35" s="34">
        <v>-749.17000000015832</v>
      </c>
      <c r="D35" s="34">
        <v>74.769999999999982</v>
      </c>
      <c r="E35" s="34">
        <v>2776.3400000000111</v>
      </c>
      <c r="F35" s="34">
        <v>2101.9399999998859</v>
      </c>
      <c r="G35" s="40">
        <v>3400.6499999999942</v>
      </c>
      <c r="H35" s="401">
        <v>0.61809948098154455</v>
      </c>
      <c r="I35" s="10"/>
    </row>
    <row r="36" spans="2:9" s="6" customFormat="1" ht="15.95" customHeight="1" x14ac:dyDescent="0.35">
      <c r="B36" s="358" t="s">
        <v>417</v>
      </c>
      <c r="C36" s="34">
        <v>-155.95999999984633</v>
      </c>
      <c r="D36" s="34">
        <v>22.659999999999968</v>
      </c>
      <c r="E36" s="34">
        <v>277.1899999999996</v>
      </c>
      <c r="F36" s="34">
        <v>143.89000000015949</v>
      </c>
      <c r="G36" s="40">
        <v>301.51999999998952</v>
      </c>
      <c r="H36" s="401">
        <v>0.47721544176228603</v>
      </c>
      <c r="I36" s="10"/>
    </row>
    <row r="37" spans="2:9" s="6" customFormat="1" ht="15.95" customHeight="1" x14ac:dyDescent="0.35">
      <c r="B37" s="358" t="s">
        <v>418</v>
      </c>
      <c r="C37" s="34">
        <v>-11006.330000000075</v>
      </c>
      <c r="D37" s="34">
        <v>0</v>
      </c>
      <c r="E37" s="34">
        <v>1110.4099999999962</v>
      </c>
      <c r="F37" s="34">
        <v>-9895.9200000001001</v>
      </c>
      <c r="G37" s="40">
        <v>2084.1300000000047</v>
      </c>
      <c r="H37" s="401">
        <v>-4.7482258784241278</v>
      </c>
      <c r="I37" s="10"/>
    </row>
    <row r="38" spans="2:9" s="6" customFormat="1" ht="15.95" customHeight="1" x14ac:dyDescent="0.35">
      <c r="B38" s="358" t="s">
        <v>419</v>
      </c>
      <c r="C38" s="34">
        <v>-5928.1299999996554</v>
      </c>
      <c r="D38" s="34">
        <v>0</v>
      </c>
      <c r="E38" s="34">
        <v>13294.399999999994</v>
      </c>
      <c r="F38" s="34">
        <v>7366.2700000003679</v>
      </c>
      <c r="G38" s="40">
        <v>14343.719999999972</v>
      </c>
      <c r="H38" s="401">
        <v>0.51355366669179137</v>
      </c>
      <c r="I38" s="10"/>
    </row>
    <row r="39" spans="2:9" s="6" customFormat="1" ht="15.95" customHeight="1" x14ac:dyDescent="0.35">
      <c r="B39" s="358" t="s">
        <v>420</v>
      </c>
      <c r="C39" s="34">
        <v>-131.87000000005355</v>
      </c>
      <c r="D39" s="34">
        <v>0</v>
      </c>
      <c r="E39" s="34">
        <v>718.68000000000029</v>
      </c>
      <c r="F39" s="34">
        <v>586.80999999993946</v>
      </c>
      <c r="G39" s="40">
        <v>512.6299999999901</v>
      </c>
      <c r="H39" s="401">
        <v>1.1447047578174332</v>
      </c>
      <c r="I39" s="10"/>
    </row>
    <row r="40" spans="2:9" s="6" customFormat="1" ht="15.95" customHeight="1" x14ac:dyDescent="0.35">
      <c r="B40" s="358" t="s">
        <v>421</v>
      </c>
      <c r="C40" s="34">
        <v>-2358.9000000001397</v>
      </c>
      <c r="D40" s="34">
        <v>362.20999999999913</v>
      </c>
      <c r="E40" s="34">
        <v>4564.7400000000198</v>
      </c>
      <c r="F40" s="34">
        <v>2568.0499999999302</v>
      </c>
      <c r="G40" s="40">
        <v>4767.9300000000512</v>
      </c>
      <c r="H40" s="401">
        <v>0.53860899803476614</v>
      </c>
      <c r="I40" s="10"/>
    </row>
    <row r="41" spans="2:9" s="6" customFormat="1" ht="15.95" customHeight="1" x14ac:dyDescent="0.35">
      <c r="B41" s="358" t="s">
        <v>422</v>
      </c>
      <c r="C41" s="34">
        <v>-2923.3600000001024</v>
      </c>
      <c r="D41" s="34">
        <v>242.54000000000087</v>
      </c>
      <c r="E41" s="34">
        <v>3884.2899999999936</v>
      </c>
      <c r="F41" s="34">
        <v>1203.4699999999139</v>
      </c>
      <c r="G41" s="40">
        <v>6549.6000000000349</v>
      </c>
      <c r="H41" s="401">
        <v>0.18374709905947043</v>
      </c>
      <c r="I41" s="10"/>
    </row>
    <row r="42" spans="2:9" s="6" customFormat="1" ht="15.95" customHeight="1" x14ac:dyDescent="0.35">
      <c r="B42" s="358" t="s">
        <v>423</v>
      </c>
      <c r="C42" s="34">
        <v>-4814.0300000011921</v>
      </c>
      <c r="D42" s="34">
        <v>19.850000000005821</v>
      </c>
      <c r="E42" s="34">
        <v>4695.2699999999895</v>
      </c>
      <c r="F42" s="34">
        <v>-98.910000001080334</v>
      </c>
      <c r="G42" s="40">
        <v>9003.9200000001583</v>
      </c>
      <c r="H42" s="401">
        <v>-1.0985215328554518E-2</v>
      </c>
      <c r="I42" s="10"/>
    </row>
    <row r="43" spans="2:9" s="6" customFormat="1" ht="15.95" customHeight="1" x14ac:dyDescent="0.35">
      <c r="B43" s="358" t="s">
        <v>424</v>
      </c>
      <c r="C43" s="34">
        <v>-4890.9400000000605</v>
      </c>
      <c r="D43" s="34">
        <v>359.71000000000004</v>
      </c>
      <c r="E43" s="34">
        <v>7862.3399999999965</v>
      </c>
      <c r="F43" s="34">
        <v>3331.1099999999569</v>
      </c>
      <c r="G43" s="40">
        <v>10176.739999999991</v>
      </c>
      <c r="H43" s="401">
        <v>0.32732584304993151</v>
      </c>
      <c r="I43" s="10"/>
    </row>
    <row r="44" spans="2:9" s="6" customFormat="1" ht="15.95" customHeight="1" x14ac:dyDescent="0.35">
      <c r="B44" s="358" t="s">
        <v>425</v>
      </c>
      <c r="C44" s="34">
        <v>-11789.959999999963</v>
      </c>
      <c r="D44" s="34">
        <v>62.970000000000255</v>
      </c>
      <c r="E44" s="34">
        <v>9634.710000000021</v>
      </c>
      <c r="F44" s="34">
        <v>-2092.2799999999115</v>
      </c>
      <c r="G44" s="40">
        <v>23514.25</v>
      </c>
      <c r="H44" s="401">
        <v>-8.8979235995190642E-2</v>
      </c>
      <c r="I44" s="10"/>
    </row>
    <row r="45" spans="2:9" s="6" customFormat="1" ht="15.95" customHeight="1" x14ac:dyDescent="0.35">
      <c r="B45" s="358" t="s">
        <v>426</v>
      </c>
      <c r="C45" s="34">
        <v>-13323.700000000186</v>
      </c>
      <c r="D45" s="34">
        <v>8248</v>
      </c>
      <c r="E45" s="34">
        <v>3872.0900000000038</v>
      </c>
      <c r="F45" s="34">
        <v>-1203.6100000003353</v>
      </c>
      <c r="G45" s="40">
        <v>22857.840000000084</v>
      </c>
      <c r="H45" s="401">
        <v>-5.2656331481904274E-2</v>
      </c>
      <c r="I45" s="10"/>
    </row>
    <row r="46" spans="2:9" s="6" customFormat="1" ht="15.95" customHeight="1" x14ac:dyDescent="0.35">
      <c r="B46" s="358" t="s">
        <v>427</v>
      </c>
      <c r="C46" s="34">
        <v>-6424.1400000001304</v>
      </c>
      <c r="D46" s="34">
        <v>0.45000000000004547</v>
      </c>
      <c r="E46" s="34">
        <v>651.33000000000175</v>
      </c>
      <c r="F46" s="34">
        <v>-5772.3600000001315</v>
      </c>
      <c r="G46" s="40">
        <v>1262.320000000007</v>
      </c>
      <c r="H46" s="401">
        <v>-4.5728183028076081</v>
      </c>
      <c r="I46" s="10"/>
    </row>
    <row r="47" spans="2:9" s="6" customFormat="1" ht="15.95" customHeight="1" x14ac:dyDescent="0.35">
      <c r="B47" s="358" t="s">
        <v>428</v>
      </c>
      <c r="C47" s="34">
        <v>1.0000000125728548E-2</v>
      </c>
      <c r="D47" s="34">
        <v>0</v>
      </c>
      <c r="E47" s="34">
        <v>0</v>
      </c>
      <c r="F47" s="34">
        <v>1.0000000125728548E-2</v>
      </c>
      <c r="G47" s="40">
        <v>0</v>
      </c>
      <c r="H47" s="401" t="s">
        <v>435</v>
      </c>
      <c r="I47" s="10"/>
    </row>
    <row r="48" spans="2:9" s="6" customFormat="1" ht="15.95" customHeight="1" x14ac:dyDescent="0.35">
      <c r="B48" s="358" t="s">
        <v>429</v>
      </c>
      <c r="C48" s="34">
        <v>-1075.0099999993108</v>
      </c>
      <c r="D48" s="34">
        <v>0</v>
      </c>
      <c r="E48" s="34">
        <v>1059.239999999998</v>
      </c>
      <c r="F48" s="34">
        <v>-15.769999999320135</v>
      </c>
      <c r="G48" s="40">
        <v>1827.3300000000163</v>
      </c>
      <c r="H48" s="401">
        <v>-8.6300777633596532E-3</v>
      </c>
      <c r="I48" s="10"/>
    </row>
    <row r="49" spans="2:9" s="6" customFormat="1" ht="15.95" customHeight="1" x14ac:dyDescent="0.35">
      <c r="B49" s="358" t="s">
        <v>430</v>
      </c>
      <c r="C49" s="34">
        <v>-44.170000000012806</v>
      </c>
      <c r="D49" s="34">
        <v>0</v>
      </c>
      <c r="E49" s="34">
        <v>496.06000000000131</v>
      </c>
      <c r="F49" s="34">
        <v>451.88999999999942</v>
      </c>
      <c r="G49" s="40">
        <v>379.02999999999884</v>
      </c>
      <c r="H49" s="401">
        <v>1.1922275281639998</v>
      </c>
      <c r="I49" s="10"/>
    </row>
    <row r="50" spans="2:9" s="6" customFormat="1" ht="15.95" customHeight="1" x14ac:dyDescent="0.35">
      <c r="B50" s="358" t="s">
        <v>431</v>
      </c>
      <c r="C50" s="34">
        <v>-1770.4599999990314</v>
      </c>
      <c r="D50" s="34">
        <v>-604.15999999999985</v>
      </c>
      <c r="E50" s="34">
        <v>3875.2000000000116</v>
      </c>
      <c r="F50" s="34">
        <v>1500.580000000773</v>
      </c>
      <c r="G50" s="40">
        <v>6416.1999999999534</v>
      </c>
      <c r="H50" s="401">
        <v>0.2338736323681905</v>
      </c>
      <c r="I50" s="10"/>
    </row>
    <row r="51" spans="2:9" s="6" customFormat="1" ht="15.95" customHeight="1" x14ac:dyDescent="0.35">
      <c r="B51" s="358" t="s">
        <v>432</v>
      </c>
      <c r="C51" s="34">
        <v>9.9999999802093953E-3</v>
      </c>
      <c r="D51" s="34">
        <v>0</v>
      </c>
      <c r="E51" s="34">
        <v>0</v>
      </c>
      <c r="F51" s="34">
        <v>9.9999999802093953E-3</v>
      </c>
      <c r="G51" s="40">
        <v>0</v>
      </c>
      <c r="H51" s="401" t="s">
        <v>435</v>
      </c>
      <c r="I51" s="10"/>
    </row>
    <row r="52" spans="2:9" s="6" customFormat="1" ht="15.95" customHeight="1" thickBot="1" x14ac:dyDescent="0.4">
      <c r="B52" s="369" t="s">
        <v>400</v>
      </c>
      <c r="C52" s="36">
        <v>5.8207660913467407E-11</v>
      </c>
      <c r="D52" s="37">
        <v>0</v>
      </c>
      <c r="E52" s="37">
        <v>0</v>
      </c>
      <c r="F52" s="37">
        <v>5.8207660913467407E-11</v>
      </c>
      <c r="G52" s="41">
        <v>0</v>
      </c>
      <c r="H52" s="402" t="s">
        <v>435</v>
      </c>
      <c r="I52" s="10"/>
    </row>
    <row r="53" spans="2:9" s="6" customFormat="1" ht="24.95" customHeight="1" thickTop="1" thickBot="1" x14ac:dyDescent="0.4">
      <c r="B53" s="360" t="s">
        <v>1</v>
      </c>
      <c r="C53" s="364">
        <v>-86869.250000001281</v>
      </c>
      <c r="D53" s="364">
        <v>8863.8100000000049</v>
      </c>
      <c r="E53" s="364">
        <v>67465.500000000058</v>
      </c>
      <c r="F53" s="364">
        <v>-10539.940000001065</v>
      </c>
      <c r="G53" s="365">
        <v>120980.45000000026</v>
      </c>
      <c r="H53" s="400">
        <v>-8.7121018313298076E-2</v>
      </c>
      <c r="I53" s="10"/>
    </row>
  </sheetData>
  <phoneticPr fontId="2" type="noConversion"/>
  <hyperlinks>
    <hyperlink ref="J1" location="INDICE!A1" display="VOLVER AL ÍNDICE"/>
    <hyperlink ref="J1:K1" location="INDICE!A118:N118" display="VOLVER AL ÍNDICE"/>
  </hyperlinks>
  <printOptions horizontalCentered="1"/>
  <pageMargins left="0.19685039370078741" right="0.19685039370078741" top="0.39370078740157483" bottom="0.19685039370078741" header="0" footer="0"/>
  <pageSetup paperSize="9" scale="90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66FFFF"/>
  </sheetPr>
  <dimension ref="A1:P54"/>
  <sheetViews>
    <sheetView showGridLines="0" zoomScaleNormal="100" workbookViewId="0"/>
  </sheetViews>
  <sheetFormatPr baseColWidth="10" defaultColWidth="9.1328125" defaultRowHeight="12.75" x14ac:dyDescent="0.35"/>
  <cols>
    <col min="1" max="1" width="1.73046875" style="576" customWidth="1"/>
    <col min="2" max="2" width="21.73046875" style="576" customWidth="1"/>
    <col min="3" max="3" width="11.73046875" style="576" customWidth="1"/>
    <col min="4" max="5" width="13.1328125" style="576" customWidth="1"/>
    <col min="6" max="6" width="12.73046875" style="576" customWidth="1"/>
    <col min="7" max="7" width="22.265625" style="576" customWidth="1"/>
    <col min="8" max="8" width="16.73046875" style="576" customWidth="1"/>
    <col min="9" max="9" width="8.73046875" style="577" customWidth="1"/>
    <col min="10" max="10" width="14.86328125" style="576" customWidth="1"/>
    <col min="11" max="11" width="9.1328125" style="576"/>
    <col min="12" max="12" width="10.59765625" style="576" customWidth="1"/>
    <col min="13" max="13" width="12.86328125" style="576" customWidth="1"/>
    <col min="14" max="16384" width="9.1328125" style="576"/>
  </cols>
  <sheetData>
    <row r="1" spans="1:16" s="6" customFormat="1" ht="18.399999999999999" thickTop="1" thickBot="1" x14ac:dyDescent="0.4">
      <c r="A1" s="7"/>
      <c r="B1" s="2" t="s">
        <v>357</v>
      </c>
      <c r="D1" s="603"/>
      <c r="E1" s="603"/>
      <c r="F1" s="603"/>
      <c r="G1" s="603"/>
      <c r="H1" s="6" t="s">
        <v>180</v>
      </c>
      <c r="I1" s="550"/>
      <c r="L1" s="603"/>
      <c r="M1" s="603"/>
      <c r="N1" s="603"/>
      <c r="O1" s="603"/>
      <c r="P1" s="603"/>
    </row>
    <row r="2" spans="1:16" s="6" customFormat="1" ht="12" customHeight="1" thickTop="1" x14ac:dyDescent="0.35">
      <c r="A2" s="7"/>
      <c r="B2" s="2"/>
      <c r="I2" s="10"/>
    </row>
    <row r="3" spans="1:16" s="6" customFormat="1" ht="16.899999999999999" x14ac:dyDescent="0.35">
      <c r="A3" s="7"/>
      <c r="B3" s="434" t="s">
        <v>338</v>
      </c>
      <c r="C3" s="434"/>
      <c r="D3" s="434"/>
      <c r="E3" s="434"/>
      <c r="F3" s="434"/>
      <c r="G3" s="434"/>
      <c r="H3" s="434"/>
    </row>
    <row r="4" spans="1:16" s="6" customFormat="1" ht="6" customHeight="1" x14ac:dyDescent="0.35">
      <c r="A4" s="7"/>
      <c r="B4" s="3"/>
      <c r="E4" s="11"/>
    </row>
    <row r="5" spans="1:16" s="6" customFormat="1" ht="15" customHeight="1" x14ac:dyDescent="0.4">
      <c r="A5" s="7"/>
      <c r="B5" s="5" t="s">
        <v>76</v>
      </c>
      <c r="C5" s="10"/>
      <c r="D5" s="10"/>
      <c r="E5" s="10"/>
      <c r="F5" s="10"/>
    </row>
    <row r="6" spans="1:16" s="6" customFormat="1" ht="11.25" customHeight="1" thickBot="1" x14ac:dyDescent="0.4">
      <c r="A6" s="7"/>
      <c r="B6" s="3"/>
      <c r="C6" s="3"/>
      <c r="E6" s="22"/>
      <c r="F6" s="22"/>
      <c r="H6" s="15" t="s">
        <v>88</v>
      </c>
    </row>
    <row r="7" spans="1:16" s="6" customFormat="1" ht="54" customHeight="1" thickBot="1" x14ac:dyDescent="0.4">
      <c r="A7" s="7"/>
      <c r="B7" s="353" t="s">
        <v>2</v>
      </c>
      <c r="C7" s="403" t="s">
        <v>343</v>
      </c>
      <c r="D7" s="404" t="s">
        <v>342</v>
      </c>
      <c r="E7" s="403" t="s">
        <v>344</v>
      </c>
      <c r="F7" s="403" t="s">
        <v>359</v>
      </c>
      <c r="G7" s="395" t="s">
        <v>360</v>
      </c>
      <c r="H7" s="356" t="s">
        <v>361</v>
      </c>
    </row>
    <row r="8" spans="1:16" s="6" customFormat="1" ht="15.95" customHeight="1" thickTop="1" x14ac:dyDescent="0.35">
      <c r="A8" s="7"/>
      <c r="B8" s="357" t="s">
        <v>89</v>
      </c>
      <c r="C8" s="34">
        <v>7977921.7000000002</v>
      </c>
      <c r="D8" s="34">
        <v>222600.24</v>
      </c>
      <c r="E8" s="34">
        <v>1817642.6099999999</v>
      </c>
      <c r="F8" s="34">
        <v>10018164.550000001</v>
      </c>
      <c r="G8" s="39">
        <v>5898364.8100000005</v>
      </c>
      <c r="H8" s="361">
        <v>1.698464722462631</v>
      </c>
    </row>
    <row r="9" spans="1:16" s="6" customFormat="1" ht="15.95" customHeight="1" x14ac:dyDescent="0.35">
      <c r="A9" s="7"/>
      <c r="B9" s="358" t="s">
        <v>90</v>
      </c>
      <c r="C9" s="34">
        <v>1778593.7599999998</v>
      </c>
      <c r="D9" s="34">
        <v>17728.41</v>
      </c>
      <c r="E9" s="34">
        <v>175678.26</v>
      </c>
      <c r="F9" s="34">
        <v>1972000.4299999997</v>
      </c>
      <c r="G9" s="40">
        <v>1432499.51</v>
      </c>
      <c r="H9" s="361">
        <v>1.3766150817042859</v>
      </c>
    </row>
    <row r="10" spans="1:16" s="6" customFormat="1" ht="15.95" customHeight="1" x14ac:dyDescent="0.35">
      <c r="A10" s="7"/>
      <c r="B10" s="358" t="s">
        <v>91</v>
      </c>
      <c r="C10" s="34">
        <v>446116.26999999955</v>
      </c>
      <c r="D10" s="34">
        <v>5256.75</v>
      </c>
      <c r="E10" s="34">
        <v>28415.01</v>
      </c>
      <c r="F10" s="34">
        <v>479788.02999999956</v>
      </c>
      <c r="G10" s="40">
        <v>383754.22</v>
      </c>
      <c r="H10" s="361">
        <v>1.2502482187687725</v>
      </c>
    </row>
    <row r="11" spans="1:16" s="6" customFormat="1" ht="15.95" customHeight="1" x14ac:dyDescent="0.35">
      <c r="A11" s="7"/>
      <c r="B11" s="358" t="s">
        <v>99</v>
      </c>
      <c r="C11" s="34">
        <v>108783.34000000003</v>
      </c>
      <c r="D11" s="34">
        <v>224.1</v>
      </c>
      <c r="E11" s="34">
        <v>66960.5</v>
      </c>
      <c r="F11" s="34">
        <v>175967.94000000003</v>
      </c>
      <c r="G11" s="40">
        <v>114643.66</v>
      </c>
      <c r="H11" s="361">
        <v>1.5349120919551942</v>
      </c>
    </row>
    <row r="12" spans="1:16" s="6" customFormat="1" ht="15.95" customHeight="1" thickBot="1" x14ac:dyDescent="0.4">
      <c r="A12" s="7"/>
      <c r="B12" s="359" t="s">
        <v>100</v>
      </c>
      <c r="C12" s="36">
        <v>240732.1100000001</v>
      </c>
      <c r="D12" s="37">
        <v>31202.9</v>
      </c>
      <c r="E12" s="37">
        <v>102396.46</v>
      </c>
      <c r="F12" s="37">
        <v>374331.47000000015</v>
      </c>
      <c r="G12" s="41">
        <v>347137.58999999997</v>
      </c>
      <c r="H12" s="362">
        <v>1.0783374684372273</v>
      </c>
    </row>
    <row r="13" spans="1:16" s="6" customFormat="1" ht="24.95" customHeight="1" thickTop="1" thickBot="1" x14ac:dyDescent="0.4">
      <c r="A13" s="7"/>
      <c r="B13" s="360" t="s">
        <v>92</v>
      </c>
      <c r="C13" s="364">
        <v>10552147.18</v>
      </c>
      <c r="D13" s="364">
        <v>277012.40000000002</v>
      </c>
      <c r="E13" s="364">
        <v>2191092.84</v>
      </c>
      <c r="F13" s="364">
        <v>13020252.42</v>
      </c>
      <c r="G13" s="365">
        <v>8176399.79</v>
      </c>
      <c r="H13" s="363">
        <v>1.5924187606291202</v>
      </c>
    </row>
    <row r="14" spans="1:16" s="6" customFormat="1" ht="16.5" customHeight="1" x14ac:dyDescent="0.35">
      <c r="H14" s="10"/>
    </row>
    <row r="15" spans="1:16" s="6" customFormat="1" ht="16.899999999999999" x14ac:dyDescent="0.35">
      <c r="B15" s="434" t="s">
        <v>339</v>
      </c>
      <c r="C15" s="434"/>
      <c r="D15" s="434"/>
      <c r="E15" s="434"/>
      <c r="F15" s="434"/>
      <c r="G15" s="434"/>
      <c r="H15" s="434"/>
    </row>
    <row r="16" spans="1:16" s="6" customFormat="1" ht="6" customHeight="1" x14ac:dyDescent="0.35"/>
    <row r="17" spans="2:8" s="6" customFormat="1" ht="15" customHeight="1" x14ac:dyDescent="0.4">
      <c r="B17" s="5" t="s">
        <v>76</v>
      </c>
    </row>
    <row r="18" spans="2:8" s="6" customFormat="1" ht="11.25" customHeight="1" thickBot="1" x14ac:dyDescent="0.4">
      <c r="B18" s="3"/>
      <c r="C18" s="3"/>
      <c r="E18" s="22"/>
      <c r="F18" s="22"/>
      <c r="H18" s="15" t="s">
        <v>88</v>
      </c>
    </row>
    <row r="19" spans="2:8" s="6" customFormat="1" ht="54" customHeight="1" thickBot="1" x14ac:dyDescent="0.4">
      <c r="B19" s="353" t="s">
        <v>0</v>
      </c>
      <c r="C19" s="403" t="s">
        <v>343</v>
      </c>
      <c r="D19" s="404" t="s">
        <v>342</v>
      </c>
      <c r="E19" s="403" t="s">
        <v>344</v>
      </c>
      <c r="F19" s="403" t="s">
        <v>359</v>
      </c>
      <c r="G19" s="395" t="s">
        <v>360</v>
      </c>
      <c r="H19" s="356" t="s">
        <v>361</v>
      </c>
    </row>
    <row r="20" spans="2:8" s="6" customFormat="1" ht="15.95" customHeight="1" thickTop="1" x14ac:dyDescent="0.35">
      <c r="B20" s="376" t="s">
        <v>81</v>
      </c>
      <c r="C20" s="34">
        <v>1266414.96</v>
      </c>
      <c r="D20" s="34">
        <v>37723.51</v>
      </c>
      <c r="E20" s="34">
        <v>13734.99</v>
      </c>
      <c r="F20" s="34">
        <v>1317873.46</v>
      </c>
      <c r="G20" s="39">
        <v>1041104.92</v>
      </c>
      <c r="H20" s="361">
        <v>1.2658411603702726</v>
      </c>
    </row>
    <row r="21" spans="2:8" s="6" customFormat="1" ht="15.95" customHeight="1" x14ac:dyDescent="0.35">
      <c r="B21" s="358" t="s">
        <v>82</v>
      </c>
      <c r="C21" s="34">
        <v>325049.95999999996</v>
      </c>
      <c r="D21" s="34">
        <v>13134.82</v>
      </c>
      <c r="E21" s="34">
        <v>13175.09</v>
      </c>
      <c r="F21" s="34">
        <v>351359.87</v>
      </c>
      <c r="G21" s="40">
        <v>215654.95</v>
      </c>
      <c r="H21" s="361">
        <v>1.6292687462077731</v>
      </c>
    </row>
    <row r="22" spans="2:8" s="6" customFormat="1" ht="15.95" customHeight="1" x14ac:dyDescent="0.35">
      <c r="B22" s="358" t="s">
        <v>83</v>
      </c>
      <c r="C22" s="34">
        <v>1483535.33</v>
      </c>
      <c r="D22" s="34">
        <v>60249.22</v>
      </c>
      <c r="E22" s="34">
        <v>186018.52</v>
      </c>
      <c r="F22" s="34">
        <v>1729803.07</v>
      </c>
      <c r="G22" s="40">
        <v>958498.87</v>
      </c>
      <c r="H22" s="361">
        <v>1.8047001662088553</v>
      </c>
    </row>
    <row r="23" spans="2:8" s="6" customFormat="1" ht="15.95" customHeight="1" x14ac:dyDescent="0.35">
      <c r="B23" s="358" t="s">
        <v>84</v>
      </c>
      <c r="C23" s="34">
        <v>984712.6799999997</v>
      </c>
      <c r="D23" s="34">
        <v>25257.73</v>
      </c>
      <c r="E23" s="34">
        <v>122847.59</v>
      </c>
      <c r="F23" s="34">
        <v>1132817.9999999998</v>
      </c>
      <c r="G23" s="40">
        <v>533152.52</v>
      </c>
      <c r="H23" s="361">
        <v>2.1247540947569745</v>
      </c>
    </row>
    <row r="24" spans="2:8" s="6" customFormat="1" ht="15.95" customHeight="1" x14ac:dyDescent="0.35">
      <c r="B24" s="358" t="s">
        <v>85</v>
      </c>
      <c r="C24" s="34">
        <v>1209122.6000000006</v>
      </c>
      <c r="D24" s="34">
        <v>36353.199999999997</v>
      </c>
      <c r="E24" s="34">
        <v>273099.49</v>
      </c>
      <c r="F24" s="34">
        <v>1518575.2900000005</v>
      </c>
      <c r="G24" s="40">
        <v>803067.32000000007</v>
      </c>
      <c r="H24" s="361">
        <v>1.890968854267411</v>
      </c>
    </row>
    <row r="25" spans="2:8" s="6" customFormat="1" ht="15.95" customHeight="1" x14ac:dyDescent="0.35">
      <c r="B25" s="358" t="s">
        <v>86</v>
      </c>
      <c r="C25" s="34">
        <v>1411262.5700000003</v>
      </c>
      <c r="D25" s="34">
        <v>25491.07</v>
      </c>
      <c r="E25" s="34">
        <v>411841.7</v>
      </c>
      <c r="F25" s="34">
        <v>1848595.3400000003</v>
      </c>
      <c r="G25" s="40">
        <v>1013913.95</v>
      </c>
      <c r="H25" s="361">
        <v>1.8232270499878223</v>
      </c>
    </row>
    <row r="26" spans="2:8" s="6" customFormat="1" ht="15.95" customHeight="1" thickBot="1" x14ac:dyDescent="0.4">
      <c r="B26" s="369" t="s">
        <v>87</v>
      </c>
      <c r="C26" s="36">
        <v>1297823.5999999996</v>
      </c>
      <c r="D26" s="37">
        <v>24390.69</v>
      </c>
      <c r="E26" s="37">
        <v>796925.23</v>
      </c>
      <c r="F26" s="37">
        <v>2119139.5199999996</v>
      </c>
      <c r="G26" s="41">
        <v>1332972.28</v>
      </c>
      <c r="H26" s="362">
        <v>1.5897851379174963</v>
      </c>
    </row>
    <row r="27" spans="2:8" s="6" customFormat="1" ht="24.95" customHeight="1" thickTop="1" thickBot="1" x14ac:dyDescent="0.4">
      <c r="B27" s="360" t="s">
        <v>1</v>
      </c>
      <c r="C27" s="364">
        <v>7977921.7000000002</v>
      </c>
      <c r="D27" s="364">
        <v>222600.24</v>
      </c>
      <c r="E27" s="364">
        <v>1817642.6099999999</v>
      </c>
      <c r="F27" s="364">
        <v>10018164.550000001</v>
      </c>
      <c r="G27" s="365">
        <v>5898364.8100000005</v>
      </c>
      <c r="H27" s="363">
        <v>1.698464722462631</v>
      </c>
    </row>
    <row r="28" spans="2:8" s="6" customFormat="1" ht="16.5" customHeight="1" x14ac:dyDescent="0.35"/>
    <row r="29" spans="2:8" s="6" customFormat="1" ht="16.899999999999999" x14ac:dyDescent="0.35">
      <c r="B29" s="434" t="s">
        <v>337</v>
      </c>
      <c r="C29" s="434"/>
      <c r="D29" s="434"/>
      <c r="E29" s="434"/>
      <c r="F29" s="434"/>
      <c r="G29" s="434"/>
      <c r="H29" s="434"/>
    </row>
    <row r="30" spans="2:8" s="6" customFormat="1" ht="6" customHeight="1" x14ac:dyDescent="0.35">
      <c r="B30" s="3"/>
      <c r="E30" s="11"/>
    </row>
    <row r="31" spans="2:8" s="6" customFormat="1" ht="15" customHeight="1" x14ac:dyDescent="0.4">
      <c r="B31" s="5" t="s">
        <v>76</v>
      </c>
      <c r="C31" s="10"/>
      <c r="D31" s="10"/>
      <c r="E31" s="10"/>
      <c r="F31" s="10"/>
    </row>
    <row r="32" spans="2:8" s="6" customFormat="1" ht="11.25" customHeight="1" thickBot="1" x14ac:dyDescent="0.4">
      <c r="B32" s="3"/>
      <c r="C32" s="3"/>
      <c r="E32" s="22"/>
      <c r="F32" s="22"/>
      <c r="H32" s="15" t="s">
        <v>88</v>
      </c>
    </row>
    <row r="33" spans="2:8" s="6" customFormat="1" ht="54" customHeight="1" thickBot="1" x14ac:dyDescent="0.4">
      <c r="B33" s="353" t="s">
        <v>101</v>
      </c>
      <c r="C33" s="403" t="s">
        <v>343</v>
      </c>
      <c r="D33" s="404" t="s">
        <v>342</v>
      </c>
      <c r="E33" s="403" t="s">
        <v>344</v>
      </c>
      <c r="F33" s="403" t="s">
        <v>359</v>
      </c>
      <c r="G33" s="395" t="s">
        <v>360</v>
      </c>
      <c r="H33" s="356" t="s">
        <v>361</v>
      </c>
    </row>
    <row r="34" spans="2:8" s="6" customFormat="1" ht="15.95" customHeight="1" thickTop="1" x14ac:dyDescent="0.35">
      <c r="B34" s="357" t="s">
        <v>433</v>
      </c>
      <c r="C34" s="34">
        <v>1309286.9499999993</v>
      </c>
      <c r="D34" s="34">
        <v>38938.46</v>
      </c>
      <c r="E34" s="34">
        <v>377246.43</v>
      </c>
      <c r="F34" s="34">
        <v>1725471.8399999992</v>
      </c>
      <c r="G34" s="39">
        <v>892922.02</v>
      </c>
      <c r="H34" s="361">
        <v>1.9323880488466385</v>
      </c>
    </row>
    <row r="35" spans="2:8" s="6" customFormat="1" ht="15.95" customHeight="1" x14ac:dyDescent="0.35">
      <c r="B35" s="357" t="s">
        <v>416</v>
      </c>
      <c r="C35" s="34">
        <v>170757.80000000005</v>
      </c>
      <c r="D35" s="34">
        <v>2908.05</v>
      </c>
      <c r="E35" s="34">
        <v>92068.51</v>
      </c>
      <c r="F35" s="34">
        <v>265734.36000000004</v>
      </c>
      <c r="G35" s="40">
        <v>204473.91</v>
      </c>
      <c r="H35" s="361">
        <v>1.2996003255378648</v>
      </c>
    </row>
    <row r="36" spans="2:8" s="6" customFormat="1" ht="15.95" customHeight="1" x14ac:dyDescent="0.35">
      <c r="B36" s="357" t="s">
        <v>417</v>
      </c>
      <c r="C36" s="34">
        <v>139474.59999999998</v>
      </c>
      <c r="D36" s="34">
        <v>811.62</v>
      </c>
      <c r="E36" s="34">
        <v>6356.76</v>
      </c>
      <c r="F36" s="34">
        <v>146642.97999999998</v>
      </c>
      <c r="G36" s="40">
        <v>68316.070000000007</v>
      </c>
      <c r="H36" s="361">
        <v>2.1465371178406483</v>
      </c>
    </row>
    <row r="37" spans="2:8" s="6" customFormat="1" ht="15.95" customHeight="1" x14ac:dyDescent="0.35">
      <c r="B37" s="358" t="s">
        <v>418</v>
      </c>
      <c r="C37" s="34">
        <v>213465.18000000017</v>
      </c>
      <c r="D37" s="34">
        <v>1287.77</v>
      </c>
      <c r="E37" s="34">
        <v>58554.22</v>
      </c>
      <c r="F37" s="34">
        <v>273307.17000000016</v>
      </c>
      <c r="G37" s="40">
        <v>149260.87</v>
      </c>
      <c r="H37" s="361">
        <v>1.8310704607309347</v>
      </c>
    </row>
    <row r="38" spans="2:8" s="6" customFormat="1" ht="15.95" customHeight="1" x14ac:dyDescent="0.35">
      <c r="B38" s="358" t="s">
        <v>419</v>
      </c>
      <c r="C38" s="34">
        <v>357736.14999999991</v>
      </c>
      <c r="D38" s="34">
        <v>141.76</v>
      </c>
      <c r="E38" s="34">
        <v>205111.65</v>
      </c>
      <c r="F38" s="34">
        <v>562989.55999999994</v>
      </c>
      <c r="G38" s="40">
        <v>280200.27</v>
      </c>
      <c r="H38" s="361">
        <v>2.0092398911678417</v>
      </c>
    </row>
    <row r="39" spans="2:8" s="6" customFormat="1" ht="15.95" customHeight="1" x14ac:dyDescent="0.35">
      <c r="B39" s="358" t="s">
        <v>420</v>
      </c>
      <c r="C39" s="34">
        <v>101036.73000000004</v>
      </c>
      <c r="D39" s="34">
        <v>604.63</v>
      </c>
      <c r="E39" s="34">
        <v>12580.75</v>
      </c>
      <c r="F39" s="34">
        <v>114222.11000000004</v>
      </c>
      <c r="G39" s="40">
        <v>74445.22</v>
      </c>
      <c r="H39" s="361">
        <v>1.5343108664330638</v>
      </c>
    </row>
    <row r="40" spans="2:8" s="6" customFormat="1" ht="15.95" customHeight="1" x14ac:dyDescent="0.35">
      <c r="B40" s="358" t="s">
        <v>421</v>
      </c>
      <c r="C40" s="34">
        <v>477080.79000000027</v>
      </c>
      <c r="D40" s="34">
        <v>9710.43</v>
      </c>
      <c r="E40" s="34">
        <v>134696.26999999999</v>
      </c>
      <c r="F40" s="34">
        <v>621487.49000000022</v>
      </c>
      <c r="G40" s="40">
        <v>358408.33999999997</v>
      </c>
      <c r="H40" s="361">
        <v>1.7340207261918077</v>
      </c>
    </row>
    <row r="41" spans="2:8" s="6" customFormat="1" ht="15.95" customHeight="1" x14ac:dyDescent="0.35">
      <c r="B41" s="358" t="s">
        <v>422</v>
      </c>
      <c r="C41" s="34">
        <v>318477.62000000011</v>
      </c>
      <c r="D41" s="34">
        <v>13721.49</v>
      </c>
      <c r="E41" s="34">
        <v>80955.960000000006</v>
      </c>
      <c r="F41" s="34">
        <v>413155.07000000012</v>
      </c>
      <c r="G41" s="40">
        <v>195763.00999999998</v>
      </c>
      <c r="H41" s="361">
        <v>2.1104858880132675</v>
      </c>
    </row>
    <row r="42" spans="2:8" s="6" customFormat="1" ht="15.95" customHeight="1" x14ac:dyDescent="0.35">
      <c r="B42" s="358" t="s">
        <v>423</v>
      </c>
      <c r="C42" s="34">
        <v>1446715.459999999</v>
      </c>
      <c r="D42" s="34">
        <v>54424.63</v>
      </c>
      <c r="E42" s="34">
        <v>244054.16</v>
      </c>
      <c r="F42" s="34">
        <v>1745194.2499999988</v>
      </c>
      <c r="G42" s="40">
        <v>1106156.3999999999</v>
      </c>
      <c r="H42" s="361">
        <v>1.577710213492413</v>
      </c>
    </row>
    <row r="43" spans="2:8" s="6" customFormat="1" ht="15.95" customHeight="1" x14ac:dyDescent="0.35">
      <c r="B43" s="358" t="s">
        <v>424</v>
      </c>
      <c r="C43" s="34">
        <v>166675.35999999999</v>
      </c>
      <c r="D43" s="34">
        <v>3562.18</v>
      </c>
      <c r="E43" s="34">
        <v>72279</v>
      </c>
      <c r="F43" s="34">
        <v>242516.53999999998</v>
      </c>
      <c r="G43" s="40">
        <v>138895.65</v>
      </c>
      <c r="H43" s="361">
        <v>1.746034091060447</v>
      </c>
    </row>
    <row r="44" spans="2:8" s="6" customFormat="1" ht="15.95" customHeight="1" x14ac:dyDescent="0.35">
      <c r="B44" s="358" t="s">
        <v>425</v>
      </c>
      <c r="C44" s="34">
        <v>290085.06000000006</v>
      </c>
      <c r="D44" s="34">
        <v>4261.66</v>
      </c>
      <c r="E44" s="34">
        <v>141908.07999999999</v>
      </c>
      <c r="F44" s="34">
        <v>436254.80000000005</v>
      </c>
      <c r="G44" s="40">
        <v>323664.78999999998</v>
      </c>
      <c r="H44" s="361">
        <v>1.3478599263145061</v>
      </c>
    </row>
    <row r="45" spans="2:8" s="6" customFormat="1" ht="15.95" customHeight="1" x14ac:dyDescent="0.35">
      <c r="B45" s="358" t="s">
        <v>426</v>
      </c>
      <c r="C45" s="34">
        <v>1380166.1800000006</v>
      </c>
      <c r="D45" s="34">
        <v>25510.14</v>
      </c>
      <c r="E45" s="34">
        <v>33444.35</v>
      </c>
      <c r="F45" s="34">
        <v>1439120.6700000006</v>
      </c>
      <c r="G45" s="40">
        <v>950936.33</v>
      </c>
      <c r="H45" s="361">
        <v>1.5133722675207926</v>
      </c>
    </row>
    <row r="46" spans="2:8" s="6" customFormat="1" ht="15.95" customHeight="1" x14ac:dyDescent="0.35">
      <c r="B46" s="358" t="s">
        <v>427</v>
      </c>
      <c r="C46" s="34">
        <v>165649.62999999989</v>
      </c>
      <c r="D46" s="34">
        <v>1933.6</v>
      </c>
      <c r="E46" s="34">
        <v>39521.74</v>
      </c>
      <c r="F46" s="34">
        <v>207104.96999999988</v>
      </c>
      <c r="G46" s="40">
        <v>92495.829999999987</v>
      </c>
      <c r="H46" s="361">
        <v>2.2390735885066375</v>
      </c>
    </row>
    <row r="47" spans="2:8" s="6" customFormat="1" ht="15.95" customHeight="1" x14ac:dyDescent="0.35">
      <c r="B47" s="358" t="s">
        <v>428</v>
      </c>
      <c r="C47" s="34">
        <v>130304.52000000002</v>
      </c>
      <c r="D47" s="34">
        <v>7163.46</v>
      </c>
      <c r="E47" s="34">
        <v>42999.61</v>
      </c>
      <c r="F47" s="34">
        <v>180467.59000000003</v>
      </c>
      <c r="G47" s="40">
        <v>109821.12</v>
      </c>
      <c r="H47" s="361">
        <v>1.6432867375601345</v>
      </c>
    </row>
    <row r="48" spans="2:8" s="6" customFormat="1" ht="15.95" customHeight="1" x14ac:dyDescent="0.35">
      <c r="B48" s="358" t="s">
        <v>429</v>
      </c>
      <c r="C48" s="34">
        <v>258357.83999999985</v>
      </c>
      <c r="D48" s="34">
        <v>33241.879999999997</v>
      </c>
      <c r="E48" s="34">
        <v>41157.1</v>
      </c>
      <c r="F48" s="34">
        <v>332756.81999999983</v>
      </c>
      <c r="G48" s="40">
        <v>293181.31</v>
      </c>
      <c r="H48" s="361">
        <v>1.1349864696354615</v>
      </c>
    </row>
    <row r="49" spans="2:8" s="6" customFormat="1" ht="15.95" customHeight="1" x14ac:dyDescent="0.35">
      <c r="B49" s="358" t="s">
        <v>430</v>
      </c>
      <c r="C49" s="34">
        <v>59835.73000000001</v>
      </c>
      <c r="D49" s="34">
        <v>306.88</v>
      </c>
      <c r="E49" s="34">
        <v>16692.439999999999</v>
      </c>
      <c r="F49" s="34">
        <v>76835.05</v>
      </c>
      <c r="G49" s="40">
        <v>55219.96</v>
      </c>
      <c r="H49" s="361">
        <v>1.3914361763391354</v>
      </c>
    </row>
    <row r="50" spans="2:8" s="6" customFormat="1" ht="15.95" customHeight="1" x14ac:dyDescent="0.35">
      <c r="B50" s="358" t="s">
        <v>431</v>
      </c>
      <c r="C50" s="34">
        <v>908653.08000000007</v>
      </c>
      <c r="D50" s="34">
        <v>20936.25</v>
      </c>
      <c r="E50" s="34">
        <v>208156.12</v>
      </c>
      <c r="F50" s="34">
        <v>1137745.4500000002</v>
      </c>
      <c r="G50" s="40">
        <v>545607.83000000007</v>
      </c>
      <c r="H50" s="361">
        <v>2.0852806492898024</v>
      </c>
    </row>
    <row r="51" spans="2:8" s="6" customFormat="1" ht="15.95" customHeight="1" x14ac:dyDescent="0.35">
      <c r="B51" s="358" t="s">
        <v>432</v>
      </c>
      <c r="C51" s="34">
        <v>44793.199999999983</v>
      </c>
      <c r="D51" s="34">
        <v>3123.92</v>
      </c>
      <c r="E51" s="34">
        <v>3309.52</v>
      </c>
      <c r="F51" s="34">
        <v>51226.639999999978</v>
      </c>
      <c r="G51" s="40">
        <v>30888.1</v>
      </c>
      <c r="H51" s="361">
        <v>1.6584587591985256</v>
      </c>
    </row>
    <row r="52" spans="2:8" s="6" customFormat="1" ht="15.95" customHeight="1" thickBot="1" x14ac:dyDescent="0.4">
      <c r="B52" s="369" t="s">
        <v>400</v>
      </c>
      <c r="C52" s="36">
        <v>39369.78</v>
      </c>
      <c r="D52" s="37">
        <v>11.39</v>
      </c>
      <c r="E52" s="37">
        <v>6549.92</v>
      </c>
      <c r="F52" s="37">
        <v>45931.09</v>
      </c>
      <c r="G52" s="41">
        <v>27707.75</v>
      </c>
      <c r="H52" s="362">
        <v>1.6576982974077648</v>
      </c>
    </row>
    <row r="53" spans="2:8" s="6" customFormat="1" ht="24.95" customHeight="1" thickTop="1" thickBot="1" x14ac:dyDescent="0.4">
      <c r="B53" s="360" t="s">
        <v>1</v>
      </c>
      <c r="C53" s="364">
        <v>7977921.6600000001</v>
      </c>
      <c r="D53" s="364">
        <v>222600.20000000004</v>
      </c>
      <c r="E53" s="364">
        <v>1817642.5900000003</v>
      </c>
      <c r="F53" s="364">
        <v>10018164.449999999</v>
      </c>
      <c r="G53" s="365">
        <v>5898364.7799999993</v>
      </c>
      <c r="H53" s="363">
        <v>1.6984647141474354</v>
      </c>
    </row>
    <row r="54" spans="2:8" s="6" customFormat="1" ht="16.5" customHeight="1" x14ac:dyDescent="0.35"/>
  </sheetData>
  <phoneticPr fontId="2" type="noConversion"/>
  <hyperlinks>
    <hyperlink ref="H1" location="INDICE!A1" display="VOLVER AL ÍNDICE"/>
    <hyperlink ref="I1:K1" location="INDICE!A118:N118" display="VOLVER AL ÍNDICE"/>
  </hyperlinks>
  <printOptions horizontalCentered="1"/>
  <pageMargins left="0.19685039370078741" right="0.19685039370078741" top="0.39370078740157483" bottom="0.19685039370078741" header="0" footer="0"/>
  <pageSetup paperSize="9" scale="90" orientation="portrait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fcc1af5bff60ac527b25dc039f1b8e8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a1ad0855a607a53745ded982020a9b31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SGFAL</MinhacAutor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117</Value>
      <Value>121</Value>
      <Value>123</Value>
      <Value>110</Value>
      <Value>46</Value>
      <Value>115</Value>
    </MinhacCategoriasPorOrganigrama>
    <MinhacFechaInfo xmlns="25d85ab0-3809-4eca-a8fb-a26131ff49e9">2022-10-30T23:00:00+00:00</MinhacFechaInfo>
    <MinhacPalabras_x005f_x0020_clave xmlns="25d85ab0-3809-4eca-a8fb-a26131ff49e9"/>
    <MinPortalIdiomaDocumentos xmlns="25d85ab0-3809-4eca-a8fb-a26131ff49e9">Español</MinPortalIdiomaDocumentos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178</Value>
      <Value>206</Value>
      <Value>209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C51C7631-0D48-4AB3-BE38-5B0B201C242E}"/>
</file>

<file path=customXml/itemProps2.xml><?xml version="1.0" encoding="utf-8"?>
<ds:datastoreItem xmlns:ds="http://schemas.openxmlformats.org/officeDocument/2006/customXml" ds:itemID="{A858C508-0EBA-4839-8EDE-25D3688B71F0}"/>
</file>

<file path=customXml/itemProps3.xml><?xml version="1.0" encoding="utf-8"?>
<ds:datastoreItem xmlns:ds="http://schemas.openxmlformats.org/officeDocument/2006/customXml" ds:itemID="{62658B53-F528-46CE-B3AE-974C701921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74</vt:i4>
      </vt:variant>
      <vt:variant>
        <vt:lpstr>Rangos con nombre</vt:lpstr>
      </vt:variant>
      <vt:variant>
        <vt:i4>72</vt:i4>
      </vt:variant>
    </vt:vector>
  </HeadingPairs>
  <TitlesOfParts>
    <vt:vector size="146" baseType="lpstr">
      <vt:lpstr>Anexo 3.46</vt:lpstr>
      <vt:lpstr>Anexo 3.43 - 3.44 - 3.45</vt:lpstr>
      <vt:lpstr>Anexo 3.40 - 3.41 - 3.42</vt:lpstr>
      <vt:lpstr>Anexo 3.37 - 3.38 - 3.39</vt:lpstr>
      <vt:lpstr>Anexo 3.34 - 3.35 - 3.36</vt:lpstr>
      <vt:lpstr>Anexo 3.31 - 3.32 - 3.33</vt:lpstr>
      <vt:lpstr>Anexo 3.28 - 3.29 - 3.30</vt:lpstr>
      <vt:lpstr>Anexo 3.25 - 3.26 - 3.27</vt:lpstr>
      <vt:lpstr>Anexo 3.22 - 3.23 - 3.24</vt:lpstr>
      <vt:lpstr>Anexo 3.19 - 3.20 - 3.21</vt:lpstr>
      <vt:lpstr>Anexo 3.17 - 3.18</vt:lpstr>
      <vt:lpstr>Anexo 3.15 - 3.16</vt:lpstr>
      <vt:lpstr>Anexo 3.13 - 3.14</vt:lpstr>
      <vt:lpstr>Anexo 3.11 - 3.12</vt:lpstr>
      <vt:lpstr>Anexo 3.9 - 3.10</vt:lpstr>
      <vt:lpstr>Anexo 3.7 - 3.8</vt:lpstr>
      <vt:lpstr>Anexo 3.5 - 3.6</vt:lpstr>
      <vt:lpstr>Anexo 3.3 - 3.4</vt:lpstr>
      <vt:lpstr>Anexo 3.1 - 3.2</vt:lpstr>
      <vt:lpstr>Anexo 2.49.</vt:lpstr>
      <vt:lpstr>Anexo 2.48.</vt:lpstr>
      <vt:lpstr>Anexo 2.46. - 2.47.</vt:lpstr>
      <vt:lpstr>Anexo 2.45.</vt:lpstr>
      <vt:lpstr>Anexo 2.44.</vt:lpstr>
      <vt:lpstr>Anexo 2.42. - 2.43.</vt:lpstr>
      <vt:lpstr>Anexo 2.41.</vt:lpstr>
      <vt:lpstr>Anexo 2.40.</vt:lpstr>
      <vt:lpstr>Anexo 2.38. - 2.39.</vt:lpstr>
      <vt:lpstr>Anexo 2.37.</vt:lpstr>
      <vt:lpstr>Anexo 2.36.</vt:lpstr>
      <vt:lpstr>Anexo 2.35.</vt:lpstr>
      <vt:lpstr>Anexo 2.33. - 2.34.</vt:lpstr>
      <vt:lpstr>Anexo 2.32.</vt:lpstr>
      <vt:lpstr>Anexo 2.31.</vt:lpstr>
      <vt:lpstr>Anexo 2.29. - 2.30.</vt:lpstr>
      <vt:lpstr>Anexo 2.28.</vt:lpstr>
      <vt:lpstr>Anexo 2.27.</vt:lpstr>
      <vt:lpstr>Anexo 2.25. - 2.26.</vt:lpstr>
      <vt:lpstr>Anexo 2.24.</vt:lpstr>
      <vt:lpstr>Anexo 2.23.</vt:lpstr>
      <vt:lpstr>Anexo 2.21. - 2.22.</vt:lpstr>
      <vt:lpstr>Anexo 2.20.</vt:lpstr>
      <vt:lpstr>Anexo 2.19.</vt:lpstr>
      <vt:lpstr>Anexo 2.17. -2.18.</vt:lpstr>
      <vt:lpstr>Anexo 2.16.</vt:lpstr>
      <vt:lpstr>Anexo 2.15.</vt:lpstr>
      <vt:lpstr>Anexo 2.13. -2.14.</vt:lpstr>
      <vt:lpstr>Anexo 2.12.</vt:lpstr>
      <vt:lpstr>Anexo 2.11.</vt:lpstr>
      <vt:lpstr>Anexo 2.9. - 2.10.</vt:lpstr>
      <vt:lpstr>Anexo 2.8.</vt:lpstr>
      <vt:lpstr>Anexo 2.7.</vt:lpstr>
      <vt:lpstr>Anexo 2.5. - 2.6.</vt:lpstr>
      <vt:lpstr>Anexo 2.4.</vt:lpstr>
      <vt:lpstr>Anexo 2.3.</vt:lpstr>
      <vt:lpstr>Anexo 2.1 - 2.2.</vt:lpstr>
      <vt:lpstr>Anexo 1.26.</vt:lpstr>
      <vt:lpstr>Anexo 1.25.</vt:lpstr>
      <vt:lpstr>Anexo 1.24.</vt:lpstr>
      <vt:lpstr>Anexo 1.23.</vt:lpstr>
      <vt:lpstr>Anexo 1.21. - 1.22.</vt:lpstr>
      <vt:lpstr>Anexo 1.20.</vt:lpstr>
      <vt:lpstr>Anexo 1.18. - 1.19.</vt:lpstr>
      <vt:lpstr>Anexo 1.17.</vt:lpstr>
      <vt:lpstr>Anexo 1.15. - 1.16.</vt:lpstr>
      <vt:lpstr>Anexo 1.13. - 1.14.</vt:lpstr>
      <vt:lpstr>Anexo 1.12.</vt:lpstr>
      <vt:lpstr>Anexo 1.10. - 1.11.</vt:lpstr>
      <vt:lpstr>Anexo 1.8. - 1.9.</vt:lpstr>
      <vt:lpstr>Anexo 1.7.</vt:lpstr>
      <vt:lpstr>Anexo 1.5. - 1.6.</vt:lpstr>
      <vt:lpstr>Anexo 1.3. - 1.4.</vt:lpstr>
      <vt:lpstr>Anexo 1.1. - 1.2.</vt:lpstr>
      <vt:lpstr>INDICE</vt:lpstr>
      <vt:lpstr>'Anexo 1.1. - 1.2.'!Área_de_impresión</vt:lpstr>
      <vt:lpstr>'Anexo 1.10. - 1.11.'!Área_de_impresión</vt:lpstr>
      <vt:lpstr>'Anexo 1.12.'!Área_de_impresión</vt:lpstr>
      <vt:lpstr>'Anexo 1.13. - 1.14.'!Área_de_impresión</vt:lpstr>
      <vt:lpstr>'Anexo 1.15. - 1.16.'!Área_de_impresión</vt:lpstr>
      <vt:lpstr>'Anexo 1.17.'!Área_de_impresión</vt:lpstr>
      <vt:lpstr>'Anexo 1.18. - 1.19.'!Área_de_impresión</vt:lpstr>
      <vt:lpstr>'Anexo 1.20.'!Área_de_impresión</vt:lpstr>
      <vt:lpstr>'Anexo 1.21. - 1.22.'!Área_de_impresión</vt:lpstr>
      <vt:lpstr>'Anexo 1.23.'!Área_de_impresión</vt:lpstr>
      <vt:lpstr>'Anexo 1.24.'!Área_de_impresión</vt:lpstr>
      <vt:lpstr>'Anexo 1.25.'!Área_de_impresión</vt:lpstr>
      <vt:lpstr>'Anexo 1.26.'!Área_de_impresión</vt:lpstr>
      <vt:lpstr>'Anexo 1.3. - 1.4.'!Área_de_impresión</vt:lpstr>
      <vt:lpstr>'Anexo 1.5. - 1.6.'!Área_de_impresión</vt:lpstr>
      <vt:lpstr>'Anexo 1.7.'!Área_de_impresión</vt:lpstr>
      <vt:lpstr>'Anexo 1.8. - 1.9.'!Área_de_impresión</vt:lpstr>
      <vt:lpstr>'Anexo 2.1 - 2.2.'!Área_de_impresión</vt:lpstr>
      <vt:lpstr>'Anexo 2.11.'!Área_de_impresión</vt:lpstr>
      <vt:lpstr>'Anexo 2.12.'!Área_de_impresión</vt:lpstr>
      <vt:lpstr>'Anexo 2.13. -2.14.'!Área_de_impresión</vt:lpstr>
      <vt:lpstr>'Anexo 2.15.'!Área_de_impresión</vt:lpstr>
      <vt:lpstr>'Anexo 2.16.'!Área_de_impresión</vt:lpstr>
      <vt:lpstr>'Anexo 2.17. -2.18.'!Área_de_impresión</vt:lpstr>
      <vt:lpstr>'Anexo 2.19.'!Área_de_impresión</vt:lpstr>
      <vt:lpstr>'Anexo 2.20.'!Área_de_impresión</vt:lpstr>
      <vt:lpstr>'Anexo 2.21. - 2.22.'!Área_de_impresión</vt:lpstr>
      <vt:lpstr>'Anexo 2.23.'!Área_de_impresión</vt:lpstr>
      <vt:lpstr>'Anexo 2.24.'!Área_de_impresión</vt:lpstr>
      <vt:lpstr>'Anexo 2.25. - 2.26.'!Área_de_impresión</vt:lpstr>
      <vt:lpstr>'Anexo 2.27.'!Área_de_impresión</vt:lpstr>
      <vt:lpstr>'Anexo 2.28.'!Área_de_impresión</vt:lpstr>
      <vt:lpstr>'Anexo 2.29. - 2.30.'!Área_de_impresión</vt:lpstr>
      <vt:lpstr>'Anexo 2.3.'!Área_de_impresión</vt:lpstr>
      <vt:lpstr>'Anexo 2.31.'!Área_de_impresión</vt:lpstr>
      <vt:lpstr>'Anexo 2.32.'!Área_de_impresión</vt:lpstr>
      <vt:lpstr>'Anexo 2.33. - 2.34.'!Área_de_impresión</vt:lpstr>
      <vt:lpstr>'Anexo 2.35.'!Área_de_impresión</vt:lpstr>
      <vt:lpstr>'Anexo 2.36.'!Área_de_impresión</vt:lpstr>
      <vt:lpstr>'Anexo 2.37.'!Área_de_impresión</vt:lpstr>
      <vt:lpstr>'Anexo 2.38. - 2.39.'!Área_de_impresión</vt:lpstr>
      <vt:lpstr>'Anexo 2.4.'!Área_de_impresión</vt:lpstr>
      <vt:lpstr>'Anexo 2.40.'!Área_de_impresión</vt:lpstr>
      <vt:lpstr>'Anexo 2.41.'!Área_de_impresión</vt:lpstr>
      <vt:lpstr>'Anexo 2.42. - 2.43.'!Área_de_impresión</vt:lpstr>
      <vt:lpstr>'Anexo 2.44.'!Área_de_impresión</vt:lpstr>
      <vt:lpstr>'Anexo 2.45.'!Área_de_impresión</vt:lpstr>
      <vt:lpstr>'Anexo 2.46. - 2.47.'!Área_de_impresión</vt:lpstr>
      <vt:lpstr>'Anexo 2.48.'!Área_de_impresión</vt:lpstr>
      <vt:lpstr>'Anexo 2.49.'!Área_de_impresión</vt:lpstr>
      <vt:lpstr>'Anexo 2.5. - 2.6.'!Área_de_impresión</vt:lpstr>
      <vt:lpstr>'Anexo 2.7.'!Área_de_impresión</vt:lpstr>
      <vt:lpstr>'Anexo 2.8.'!Área_de_impresión</vt:lpstr>
      <vt:lpstr>'Anexo 2.9. - 2.10.'!Área_de_impresión</vt:lpstr>
      <vt:lpstr>'Anexo 3.1 - 3.2'!Área_de_impresión</vt:lpstr>
      <vt:lpstr>'Anexo 3.11 - 3.12'!Área_de_impresión</vt:lpstr>
      <vt:lpstr>'Anexo 3.13 - 3.14'!Área_de_impresión</vt:lpstr>
      <vt:lpstr>'Anexo 3.15 - 3.16'!Área_de_impresión</vt:lpstr>
      <vt:lpstr>'Anexo 3.17 - 3.18'!Área_de_impresión</vt:lpstr>
      <vt:lpstr>'Anexo 3.19 - 3.20 - 3.21'!Área_de_impresión</vt:lpstr>
      <vt:lpstr>'Anexo 3.22 - 3.23 - 3.24'!Área_de_impresión</vt:lpstr>
      <vt:lpstr>'Anexo 3.25 - 3.26 - 3.27'!Área_de_impresión</vt:lpstr>
      <vt:lpstr>'Anexo 3.28 - 3.29 - 3.30'!Área_de_impresión</vt:lpstr>
      <vt:lpstr>'Anexo 3.3 - 3.4'!Área_de_impresión</vt:lpstr>
      <vt:lpstr>'Anexo 3.31 - 3.32 - 3.33'!Área_de_impresión</vt:lpstr>
      <vt:lpstr>'Anexo 3.34 - 3.35 - 3.36'!Área_de_impresión</vt:lpstr>
      <vt:lpstr>'Anexo 3.37 - 3.38 - 3.39'!Área_de_impresión</vt:lpstr>
      <vt:lpstr>'Anexo 3.40 - 3.41 - 3.42'!Área_de_impresión</vt:lpstr>
      <vt:lpstr>'Anexo 3.43 - 3.44 - 3.45'!Área_de_impresión</vt:lpstr>
      <vt:lpstr>'Anexo 3.5 - 3.6'!Área_de_impresión</vt:lpstr>
      <vt:lpstr>'Anexo 3.7 - 3.8'!Área_de_impresión</vt:lpstr>
      <vt:lpstr>'Anexo 3.9 - 3.10'!Área_de_impresión</vt:lpstr>
    </vt:vector>
  </TitlesOfParts>
  <Company>Ministerio de Economía y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Haciendas Locales en cifras. Año 2020</dc:title>
  <dc:creator>S. G. de Estudios Financieros de las Entidades Locales</dc:creator>
  <cp:lastPrinted>2019-10-09T07:26:43Z</cp:lastPrinted>
  <dcterms:created xsi:type="dcterms:W3CDTF">2007-11-05T08:54:05Z</dcterms:created>
  <dcterms:modified xsi:type="dcterms:W3CDTF">2022-10-25T14:45:20Z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6" name="ContentTypeId">
    <vt:lpwstr>0x0101003CD58CDD608044B4830326AB27386A3A002601B120FC241F43BCFA0041FC12CCBA</vt:lpwstr>
  </property>
  <property fmtid="{D5CDD505-2E9C-101B-9397-08002B2CF9AE}" pid="7" name="MinhacIdioma_Noticia_Prensa">
    <vt:lpwstr>Castellano</vt:lpwstr>
  </property>
</Properties>
</file>